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770" windowHeight="10125" activeTab="5"/>
  </bookViews>
  <sheets>
    <sheet name="104級" sheetId="9" r:id="rId1"/>
    <sheet name="105級" sheetId="7" r:id="rId2"/>
    <sheet name="106級" sheetId="5" r:id="rId3"/>
    <sheet name="107級" sheetId="4" r:id="rId4"/>
    <sheet name="108級" sheetId="8" r:id="rId5"/>
    <sheet name="109級" sheetId="3" r:id="rId6"/>
  </sheets>
  <definedNames>
    <definedName name="_xlnm.Print_Area" localSheetId="4">'108級'!$A$1:$U$84</definedName>
    <definedName name="_xlnm.Print_Area" localSheetId="5">'109級'!$A$1:$U$84</definedName>
    <definedName name="_xlnm.Print_Titles" localSheetId="5">'109級'!$3:$5</definedName>
  </definedNames>
  <calcPr calcId="162913"/>
</workbook>
</file>

<file path=xl/calcChain.xml><?xml version="1.0" encoding="utf-8"?>
<calcChain xmlns="http://schemas.openxmlformats.org/spreadsheetml/2006/main">
  <c r="S31" i="4" l="1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U30" i="4"/>
  <c r="U31" i="4" s="1"/>
  <c r="T30" i="4"/>
  <c r="T31" i="4" s="1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S73" i="5" l="1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U72" i="5"/>
  <c r="T72" i="5"/>
  <c r="U71" i="5"/>
  <c r="T71" i="5"/>
  <c r="U70" i="5"/>
  <c r="T70" i="5"/>
  <c r="U69" i="5"/>
  <c r="T69" i="5"/>
  <c r="U68" i="5"/>
  <c r="T68" i="5"/>
  <c r="U67" i="5"/>
  <c r="T67" i="5"/>
  <c r="U66" i="5"/>
  <c r="T66" i="5"/>
  <c r="U65" i="5"/>
  <c r="T65" i="5"/>
  <c r="U64" i="5"/>
  <c r="T64" i="5"/>
  <c r="U63" i="5"/>
  <c r="T63" i="5"/>
  <c r="U62" i="5"/>
  <c r="T62" i="5"/>
  <c r="U61" i="5"/>
  <c r="T61" i="5"/>
  <c r="U60" i="5"/>
  <c r="T60" i="5"/>
  <c r="U59" i="5"/>
  <c r="T59" i="5"/>
  <c r="U58" i="5"/>
  <c r="T58" i="5"/>
  <c r="U57" i="5"/>
  <c r="T57" i="5"/>
  <c r="U56" i="5"/>
  <c r="T56" i="5"/>
  <c r="U55" i="5"/>
  <c r="T55" i="5"/>
  <c r="U54" i="5"/>
  <c r="T54" i="5"/>
  <c r="U53" i="5"/>
  <c r="T53" i="5"/>
  <c r="U52" i="5"/>
  <c r="T52" i="5"/>
  <c r="U51" i="5"/>
  <c r="T51" i="5"/>
  <c r="U50" i="5"/>
  <c r="T50" i="5"/>
  <c r="U49" i="5"/>
  <c r="T49" i="5"/>
  <c r="U48" i="5"/>
  <c r="T48" i="5"/>
  <c r="U47" i="5"/>
  <c r="T47" i="5"/>
  <c r="U46" i="5"/>
  <c r="T46" i="5"/>
  <c r="U45" i="5"/>
  <c r="T45" i="5"/>
  <c r="U44" i="5"/>
  <c r="T44" i="5"/>
  <c r="U43" i="5"/>
  <c r="T43" i="5"/>
  <c r="U42" i="5"/>
  <c r="T42" i="5"/>
  <c r="U41" i="5"/>
  <c r="T41" i="5"/>
  <c r="U40" i="5"/>
  <c r="T40" i="5"/>
  <c r="U39" i="5"/>
  <c r="T39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U36" i="5"/>
  <c r="T36" i="5"/>
  <c r="U35" i="5"/>
  <c r="T35" i="5"/>
  <c r="U34" i="5"/>
  <c r="T34" i="5"/>
  <c r="U33" i="5"/>
  <c r="T33" i="5"/>
  <c r="U32" i="5"/>
  <c r="T32" i="5"/>
  <c r="U31" i="5"/>
  <c r="T31" i="5"/>
  <c r="U30" i="5"/>
  <c r="T30" i="5"/>
  <c r="U29" i="5"/>
  <c r="T29" i="5"/>
  <c r="U28" i="5"/>
  <c r="T28" i="5"/>
  <c r="U27" i="5"/>
  <c r="T27" i="5"/>
  <c r="U26" i="5"/>
  <c r="T26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U24" i="5"/>
  <c r="T24" i="5"/>
  <c r="U23" i="5"/>
  <c r="T23" i="5"/>
  <c r="U22" i="5"/>
  <c r="T22" i="5"/>
  <c r="U21" i="5"/>
  <c r="T21" i="5"/>
  <c r="U20" i="5"/>
  <c r="T20" i="5"/>
  <c r="U19" i="5"/>
  <c r="T19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U17" i="5"/>
  <c r="T17" i="5"/>
  <c r="U16" i="5"/>
  <c r="T16" i="5"/>
  <c r="U15" i="5"/>
  <c r="T15" i="5"/>
  <c r="U14" i="5"/>
  <c r="T14" i="5"/>
  <c r="U13" i="5"/>
  <c r="T13" i="5"/>
  <c r="U12" i="5"/>
  <c r="T12" i="5"/>
  <c r="U11" i="5"/>
  <c r="T11" i="5"/>
  <c r="U10" i="5"/>
  <c r="T10" i="5"/>
  <c r="U9" i="5"/>
  <c r="T9" i="5"/>
  <c r="U8" i="5"/>
  <c r="T8" i="5"/>
  <c r="U7" i="5"/>
  <c r="T7" i="5"/>
  <c r="U6" i="5"/>
  <c r="T6" i="5"/>
  <c r="S74" i="9"/>
  <c r="R74" i="9"/>
  <c r="Q74" i="9"/>
  <c r="P74" i="9"/>
  <c r="O74" i="9"/>
  <c r="N74" i="9"/>
  <c r="M74" i="9"/>
  <c r="L74" i="9"/>
  <c r="K74" i="9"/>
  <c r="J74" i="9"/>
  <c r="I74" i="9"/>
  <c r="H74" i="9"/>
  <c r="G74" i="9"/>
  <c r="F74" i="9"/>
  <c r="E74" i="9"/>
  <c r="D74" i="9"/>
  <c r="U73" i="9"/>
  <c r="T73" i="9"/>
  <c r="U72" i="9"/>
  <c r="T72" i="9"/>
  <c r="U71" i="9"/>
  <c r="T71" i="9"/>
  <c r="U70" i="9"/>
  <c r="T70" i="9"/>
  <c r="U69" i="9"/>
  <c r="T69" i="9"/>
  <c r="U68" i="9"/>
  <c r="T68" i="9"/>
  <c r="U67" i="9"/>
  <c r="T67" i="9"/>
  <c r="U66" i="9"/>
  <c r="T66" i="9"/>
  <c r="U65" i="9"/>
  <c r="T65" i="9"/>
  <c r="U64" i="9"/>
  <c r="T64" i="9"/>
  <c r="U63" i="9"/>
  <c r="T63" i="9"/>
  <c r="U62" i="9"/>
  <c r="T62" i="9"/>
  <c r="S61" i="9"/>
  <c r="R61" i="9"/>
  <c r="Q61" i="9"/>
  <c r="P61" i="9"/>
  <c r="O61" i="9"/>
  <c r="N61" i="9"/>
  <c r="M61" i="9"/>
  <c r="L61" i="9"/>
  <c r="K61" i="9"/>
  <c r="J61" i="9"/>
  <c r="I61" i="9"/>
  <c r="H61" i="9"/>
  <c r="G61" i="9"/>
  <c r="F61" i="9"/>
  <c r="E61" i="9"/>
  <c r="D61" i="9"/>
  <c r="U60" i="9"/>
  <c r="T60" i="9"/>
  <c r="U59" i="9"/>
  <c r="T59" i="9"/>
  <c r="U58" i="9"/>
  <c r="T58" i="9"/>
  <c r="U57" i="9"/>
  <c r="T57" i="9"/>
  <c r="U56" i="9"/>
  <c r="T56" i="9"/>
  <c r="U55" i="9"/>
  <c r="T55" i="9"/>
  <c r="U54" i="9"/>
  <c r="T54" i="9"/>
  <c r="U53" i="9"/>
  <c r="T53" i="9"/>
  <c r="U52" i="9"/>
  <c r="T52" i="9"/>
  <c r="U51" i="9"/>
  <c r="T51" i="9"/>
  <c r="U50" i="9"/>
  <c r="T50" i="9"/>
  <c r="U49" i="9"/>
  <c r="T49" i="9"/>
  <c r="U48" i="9"/>
  <c r="T48" i="9"/>
  <c r="U47" i="9"/>
  <c r="T47" i="9"/>
  <c r="U46" i="9"/>
  <c r="T46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U43" i="9"/>
  <c r="T43" i="9"/>
  <c r="U42" i="9"/>
  <c r="T42" i="9"/>
  <c r="U41" i="9"/>
  <c r="T41" i="9"/>
  <c r="U40" i="9"/>
  <c r="T40" i="9"/>
  <c r="U39" i="9"/>
  <c r="T39" i="9"/>
  <c r="U38" i="9"/>
  <c r="T38" i="9"/>
  <c r="U37" i="9"/>
  <c r="T37" i="9"/>
  <c r="U36" i="9"/>
  <c r="T36" i="9"/>
  <c r="U35" i="9"/>
  <c r="T35" i="9"/>
  <c r="U34" i="9"/>
  <c r="T34" i="9"/>
  <c r="U33" i="9"/>
  <c r="T33" i="9"/>
  <c r="U32" i="9"/>
  <c r="T32" i="9"/>
  <c r="U31" i="9"/>
  <c r="T31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U29" i="9"/>
  <c r="T29" i="9"/>
  <c r="U28" i="9"/>
  <c r="T28" i="9"/>
  <c r="U27" i="9"/>
  <c r="T27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U25" i="9"/>
  <c r="T25" i="9"/>
  <c r="U24" i="9"/>
  <c r="T24" i="9"/>
  <c r="U23" i="9"/>
  <c r="T23" i="9"/>
  <c r="U22" i="9"/>
  <c r="T22" i="9"/>
  <c r="U21" i="9"/>
  <c r="T21" i="9"/>
  <c r="U20" i="9"/>
  <c r="T20" i="9"/>
  <c r="S19" i="9"/>
  <c r="S75" i="9" s="1"/>
  <c r="R19" i="9"/>
  <c r="Q19" i="9"/>
  <c r="P19" i="9"/>
  <c r="O19" i="9"/>
  <c r="N19" i="9"/>
  <c r="M19" i="9"/>
  <c r="L19" i="9"/>
  <c r="K19" i="9"/>
  <c r="K75" i="9" s="1"/>
  <c r="J19" i="9"/>
  <c r="I19" i="9"/>
  <c r="H19" i="9"/>
  <c r="G19" i="9"/>
  <c r="F19" i="9"/>
  <c r="E19" i="9"/>
  <c r="D19" i="9"/>
  <c r="U18" i="9"/>
  <c r="T18" i="9"/>
  <c r="U17" i="9"/>
  <c r="T17" i="9"/>
  <c r="U16" i="9"/>
  <c r="T16" i="9"/>
  <c r="U15" i="9"/>
  <c r="T15" i="9"/>
  <c r="U14" i="9"/>
  <c r="T14" i="9"/>
  <c r="U13" i="9"/>
  <c r="T13" i="9"/>
  <c r="U12" i="9"/>
  <c r="T12" i="9"/>
  <c r="U11" i="9"/>
  <c r="T11" i="9"/>
  <c r="U10" i="9"/>
  <c r="T10" i="9"/>
  <c r="U9" i="9"/>
  <c r="T9" i="9"/>
  <c r="U8" i="9"/>
  <c r="T8" i="9"/>
  <c r="U7" i="9"/>
  <c r="T7" i="9"/>
  <c r="U6" i="9"/>
  <c r="T6" i="9"/>
  <c r="F38" i="5" l="1"/>
  <c r="N38" i="5"/>
  <c r="N74" i="5" s="1"/>
  <c r="D38" i="5"/>
  <c r="D74" i="5" s="1"/>
  <c r="L38" i="5"/>
  <c r="L74" i="5" s="1"/>
  <c r="U30" i="9"/>
  <c r="J38" i="5"/>
  <c r="J74" i="5" s="1"/>
  <c r="R38" i="5"/>
  <c r="R74" i="5" s="1"/>
  <c r="T37" i="5"/>
  <c r="H38" i="5"/>
  <c r="H74" i="5" s="1"/>
  <c r="U61" i="9"/>
  <c r="F45" i="9"/>
  <c r="N75" i="9"/>
  <c r="K38" i="5"/>
  <c r="K74" i="5" s="1"/>
  <c r="U19" i="9"/>
  <c r="U37" i="5"/>
  <c r="G38" i="5"/>
  <c r="G74" i="5" s="1"/>
  <c r="O38" i="5"/>
  <c r="O74" i="5" s="1"/>
  <c r="D75" i="9"/>
  <c r="H45" i="9"/>
  <c r="P38" i="5"/>
  <c r="P74" i="5" s="1"/>
  <c r="L75" i="9"/>
  <c r="T26" i="9"/>
  <c r="P45" i="9"/>
  <c r="U26" i="9"/>
  <c r="I75" i="9"/>
  <c r="Q75" i="9"/>
  <c r="I45" i="9"/>
  <c r="Q45" i="9"/>
  <c r="G75" i="9"/>
  <c r="O75" i="9"/>
  <c r="U74" i="9"/>
  <c r="U18" i="5"/>
  <c r="U25" i="5"/>
  <c r="T74" i="9"/>
  <c r="P75" i="9"/>
  <c r="T44" i="9"/>
  <c r="D45" i="9"/>
  <c r="H75" i="9"/>
  <c r="L45" i="9"/>
  <c r="E75" i="9"/>
  <c r="M75" i="9"/>
  <c r="U44" i="9"/>
  <c r="E45" i="9"/>
  <c r="M45" i="9"/>
  <c r="U73" i="5"/>
  <c r="T19" i="9"/>
  <c r="J45" i="9"/>
  <c r="R45" i="9"/>
  <c r="T30" i="9"/>
  <c r="T61" i="9"/>
  <c r="F74" i="5"/>
  <c r="T73" i="5"/>
  <c r="N45" i="9"/>
  <c r="K45" i="9"/>
  <c r="S45" i="9"/>
  <c r="F75" i="9"/>
  <c r="J75" i="9"/>
  <c r="R75" i="9"/>
  <c r="G45" i="9"/>
  <c r="O45" i="9"/>
  <c r="E38" i="5"/>
  <c r="E74" i="5" s="1"/>
  <c r="I38" i="5"/>
  <c r="I74" i="5" s="1"/>
  <c r="M38" i="5"/>
  <c r="M74" i="5" s="1"/>
  <c r="Q38" i="5"/>
  <c r="Q74" i="5" s="1"/>
  <c r="T18" i="5"/>
  <c r="T25" i="5"/>
  <c r="S38" i="5"/>
  <c r="S74" i="5" s="1"/>
  <c r="S72" i="7"/>
  <c r="R72" i="7"/>
  <c r="Q72" i="7"/>
  <c r="P72" i="7"/>
  <c r="O72" i="7"/>
  <c r="N72" i="7"/>
  <c r="M72" i="7"/>
  <c r="L72" i="7"/>
  <c r="K72" i="7"/>
  <c r="J72" i="7"/>
  <c r="I72" i="7"/>
  <c r="H72" i="7"/>
  <c r="G72" i="7"/>
  <c r="F72" i="7"/>
  <c r="E72" i="7"/>
  <c r="D72" i="7"/>
  <c r="U71" i="7"/>
  <c r="T71" i="7"/>
  <c r="U70" i="7"/>
  <c r="T70" i="7"/>
  <c r="U69" i="7"/>
  <c r="T69" i="7"/>
  <c r="U68" i="7"/>
  <c r="T68" i="7"/>
  <c r="U67" i="7"/>
  <c r="T67" i="7"/>
  <c r="U66" i="7"/>
  <c r="T66" i="7"/>
  <c r="U65" i="7"/>
  <c r="T65" i="7"/>
  <c r="U64" i="7"/>
  <c r="T64" i="7"/>
  <c r="U63" i="7"/>
  <c r="T63" i="7"/>
  <c r="U62" i="7"/>
  <c r="T62" i="7"/>
  <c r="U61" i="7"/>
  <c r="T61" i="7"/>
  <c r="U60" i="7"/>
  <c r="T60" i="7"/>
  <c r="U59" i="7"/>
  <c r="T59" i="7"/>
  <c r="U58" i="7"/>
  <c r="T58" i="7"/>
  <c r="U57" i="7"/>
  <c r="T57" i="7"/>
  <c r="U56" i="7"/>
  <c r="T56" i="7"/>
  <c r="S55" i="7"/>
  <c r="R55" i="7"/>
  <c r="Q55" i="7"/>
  <c r="P55" i="7"/>
  <c r="O55" i="7"/>
  <c r="N55" i="7"/>
  <c r="M55" i="7"/>
  <c r="L55" i="7"/>
  <c r="K55" i="7"/>
  <c r="J55" i="7"/>
  <c r="I55" i="7"/>
  <c r="H55" i="7"/>
  <c r="G55" i="7"/>
  <c r="F55" i="7"/>
  <c r="E55" i="7"/>
  <c r="D55" i="7"/>
  <c r="U54" i="7"/>
  <c r="T54" i="7"/>
  <c r="U53" i="7"/>
  <c r="T53" i="7"/>
  <c r="U52" i="7"/>
  <c r="T52" i="7"/>
  <c r="U51" i="7"/>
  <c r="T51" i="7"/>
  <c r="U50" i="7"/>
  <c r="T50" i="7"/>
  <c r="U49" i="7"/>
  <c r="T49" i="7"/>
  <c r="U48" i="7"/>
  <c r="T48" i="7"/>
  <c r="U47" i="7"/>
  <c r="T47" i="7"/>
  <c r="U46" i="7"/>
  <c r="T46" i="7"/>
  <c r="S44" i="7"/>
  <c r="R44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U43" i="7"/>
  <c r="T43" i="7"/>
  <c r="U42" i="7"/>
  <c r="T42" i="7"/>
  <c r="U41" i="7"/>
  <c r="T41" i="7"/>
  <c r="U40" i="7"/>
  <c r="T40" i="7"/>
  <c r="U39" i="7"/>
  <c r="T39" i="7"/>
  <c r="U38" i="7"/>
  <c r="T38" i="7"/>
  <c r="U37" i="7"/>
  <c r="T37" i="7"/>
  <c r="U36" i="7"/>
  <c r="T36" i="7"/>
  <c r="U35" i="7"/>
  <c r="T35" i="7"/>
  <c r="U34" i="7"/>
  <c r="T34" i="7"/>
  <c r="U33" i="7"/>
  <c r="T33" i="7"/>
  <c r="U32" i="7"/>
  <c r="T32" i="7"/>
  <c r="U31" i="7"/>
  <c r="T31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U29" i="7"/>
  <c r="T29" i="7"/>
  <c r="U28" i="7"/>
  <c r="T28" i="7"/>
  <c r="U27" i="7"/>
  <c r="T27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U25" i="7"/>
  <c r="T25" i="7"/>
  <c r="U24" i="7"/>
  <c r="T24" i="7"/>
  <c r="U23" i="7"/>
  <c r="T23" i="7"/>
  <c r="U22" i="7"/>
  <c r="T22" i="7"/>
  <c r="U21" i="7"/>
  <c r="T21" i="7"/>
  <c r="U20" i="7"/>
  <c r="T20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U18" i="7"/>
  <c r="T18" i="7"/>
  <c r="U17" i="7"/>
  <c r="T17" i="7"/>
  <c r="U16" i="7"/>
  <c r="T16" i="7"/>
  <c r="U15" i="7"/>
  <c r="T15" i="7"/>
  <c r="U14" i="7"/>
  <c r="T14" i="7"/>
  <c r="U13" i="7"/>
  <c r="T13" i="7"/>
  <c r="U12" i="7"/>
  <c r="T12" i="7"/>
  <c r="U11" i="7"/>
  <c r="T11" i="7"/>
  <c r="U10" i="7"/>
  <c r="T10" i="7"/>
  <c r="U9" i="7"/>
  <c r="T9" i="7"/>
  <c r="U8" i="7"/>
  <c r="T8" i="7"/>
  <c r="U7" i="7"/>
  <c r="T7" i="7"/>
  <c r="U6" i="7"/>
  <c r="T6" i="7"/>
  <c r="T75" i="9" l="1"/>
  <c r="K45" i="7"/>
  <c r="T38" i="5"/>
  <c r="T74" i="5" s="1"/>
  <c r="D73" i="7"/>
  <c r="T26" i="7"/>
  <c r="U26" i="7"/>
  <c r="S73" i="7"/>
  <c r="L73" i="7"/>
  <c r="U45" i="9"/>
  <c r="G73" i="7"/>
  <c r="O73" i="7"/>
  <c r="U38" i="5"/>
  <c r="U74" i="5" s="1"/>
  <c r="U75" i="9"/>
  <c r="T45" i="9"/>
  <c r="T19" i="7"/>
  <c r="J73" i="7"/>
  <c r="H45" i="7"/>
  <c r="F45" i="7"/>
  <c r="T72" i="7"/>
  <c r="U19" i="7"/>
  <c r="U30" i="7"/>
  <c r="U55" i="7"/>
  <c r="U72" i="7"/>
  <c r="I73" i="7"/>
  <c r="Q73" i="7"/>
  <c r="I45" i="7"/>
  <c r="Q45" i="7"/>
  <c r="N73" i="7"/>
  <c r="D45" i="7"/>
  <c r="F73" i="7"/>
  <c r="L45" i="7"/>
  <c r="J45" i="7"/>
  <c r="H73" i="7"/>
  <c r="P73" i="7"/>
  <c r="T30" i="7"/>
  <c r="T55" i="7"/>
  <c r="T44" i="7"/>
  <c r="R45" i="7"/>
  <c r="E73" i="7"/>
  <c r="M73" i="7"/>
  <c r="U44" i="7"/>
  <c r="E45" i="7"/>
  <c r="M45" i="7"/>
  <c r="R73" i="7"/>
  <c r="P45" i="7"/>
  <c r="N45" i="7"/>
  <c r="G45" i="7"/>
  <c r="S45" i="7"/>
  <c r="O45" i="7"/>
  <c r="K73" i="7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U27" i="8"/>
  <c r="U28" i="8" s="1"/>
  <c r="T27" i="8"/>
  <c r="T28" i="8" s="1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T45" i="7" l="1"/>
  <c r="U45" i="7"/>
  <c r="U73" i="7"/>
  <c r="T73" i="7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U26" i="3"/>
  <c r="U27" i="3" s="1"/>
  <c r="T26" i="3"/>
  <c r="T27" i="3" s="1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</calcChain>
</file>

<file path=xl/sharedStrings.xml><?xml version="1.0" encoding="utf-8"?>
<sst xmlns="http://schemas.openxmlformats.org/spreadsheetml/2006/main" count="777" uniqueCount="576">
  <si>
    <t>類別</t>
    <phoneticPr fontId="5" type="noConversion"/>
  </si>
  <si>
    <t>1.</t>
    <phoneticPr fontId="9" type="noConversion"/>
  </si>
  <si>
    <t>2.</t>
    <phoneticPr fontId="9" type="noConversion"/>
  </si>
  <si>
    <t>3.</t>
    <phoneticPr fontId="9" type="noConversion"/>
  </si>
  <si>
    <t>4.</t>
    <phoneticPr fontId="9" type="noConversion"/>
  </si>
  <si>
    <t>5.</t>
    <phoneticPr fontId="9" type="noConversion"/>
  </si>
  <si>
    <t>學年</t>
    <phoneticPr fontId="5" type="noConversion"/>
  </si>
  <si>
    <t>第一學年(109)</t>
    <phoneticPr fontId="5" type="noConversion"/>
  </si>
  <si>
    <t>第二學年(110)</t>
    <phoneticPr fontId="5" type="noConversion"/>
  </si>
  <si>
    <t>第三學年(111)</t>
    <phoneticPr fontId="5" type="noConversion"/>
  </si>
  <si>
    <t>第四學年(112)</t>
    <phoneticPr fontId="5" type="noConversion"/>
  </si>
  <si>
    <t>學分合計</t>
    <phoneticPr fontId="8" type="noConversion"/>
  </si>
  <si>
    <t>時數合計</t>
    <phoneticPr fontId="8" type="noConversion"/>
  </si>
  <si>
    <t>科目</t>
    <phoneticPr fontId="5" type="noConversion"/>
  </si>
  <si>
    <t>第一學期</t>
    <phoneticPr fontId="5" type="noConversion"/>
  </si>
  <si>
    <t>第二學期</t>
    <phoneticPr fontId="5" type="noConversion"/>
  </si>
  <si>
    <t>學分</t>
    <phoneticPr fontId="5" type="noConversion"/>
  </si>
  <si>
    <t>時數</t>
    <phoneticPr fontId="5" type="noConversion"/>
  </si>
  <si>
    <t>通識課程</t>
    <phoneticPr fontId="5" type="noConversion"/>
  </si>
  <si>
    <t>語文通識</t>
    <phoneticPr fontId="5" type="noConversion"/>
  </si>
  <si>
    <t>中文學群</t>
    <phoneticPr fontId="5" type="noConversion"/>
  </si>
  <si>
    <t>英文學群</t>
    <phoneticPr fontId="5" type="noConversion"/>
  </si>
  <si>
    <t>其他語文學群</t>
    <phoneticPr fontId="5" type="noConversion"/>
  </si>
  <si>
    <t>一般通識</t>
    <phoneticPr fontId="5" type="noConversion"/>
  </si>
  <si>
    <t>資訊學群</t>
    <phoneticPr fontId="5" type="noConversion"/>
  </si>
  <si>
    <t>體育</t>
    <phoneticPr fontId="9" type="noConversion"/>
  </si>
  <si>
    <t>體育學群</t>
    <phoneticPr fontId="5" type="noConversion"/>
  </si>
  <si>
    <t>服務學習(一)(二)</t>
    <phoneticPr fontId="5" type="noConversion"/>
  </si>
  <si>
    <t>小計</t>
    <phoneticPr fontId="5" type="noConversion"/>
  </si>
  <si>
    <t>專業必修</t>
    <phoneticPr fontId="5" type="noConversion"/>
  </si>
  <si>
    <t>核心專業</t>
    <phoneticPr fontId="5" type="noConversion"/>
  </si>
  <si>
    <t>廚藝概論</t>
    <phoneticPr fontId="5" type="noConversion"/>
  </si>
  <si>
    <t>刀工技術</t>
    <phoneticPr fontId="5" type="noConversion"/>
  </si>
  <si>
    <t>基礎飲料調製</t>
    <phoneticPr fontId="9" type="noConversion"/>
  </si>
  <si>
    <t>基礎烘焙</t>
    <phoneticPr fontId="9" type="noConversion"/>
  </si>
  <si>
    <t>廚房管理與衛生安全</t>
    <phoneticPr fontId="5" type="noConversion"/>
  </si>
  <si>
    <t>基礎中餐</t>
    <phoneticPr fontId="5" type="noConversion"/>
  </si>
  <si>
    <t>基礎西餐</t>
    <phoneticPr fontId="9" type="noConversion"/>
  </si>
  <si>
    <t>餐廳經營管理</t>
    <phoneticPr fontId="5" type="noConversion"/>
  </si>
  <si>
    <t>採購驗收與倉儲管理</t>
    <phoneticPr fontId="5" type="noConversion"/>
  </si>
  <si>
    <t>菜單設計與成本控制</t>
    <phoneticPr fontId="5" type="noConversion"/>
  </si>
  <si>
    <t>校內實習</t>
    <phoneticPr fontId="9" type="noConversion"/>
  </si>
  <si>
    <t>專題製作</t>
    <phoneticPr fontId="9" type="noConversion"/>
  </si>
  <si>
    <t>實習</t>
    <phoneticPr fontId="5" type="noConversion"/>
  </si>
  <si>
    <t>校外實習(一)(二)</t>
    <phoneticPr fontId="5" type="noConversion"/>
  </si>
  <si>
    <t>專業選修</t>
    <phoneticPr fontId="5" type="noConversion"/>
  </si>
  <si>
    <t>中餐
學分
學程</t>
    <phoneticPr fontId="5" type="noConversion"/>
  </si>
  <si>
    <t>中式米麵食</t>
    <phoneticPr fontId="9" type="noConversion"/>
  </si>
  <si>
    <t>中式點心</t>
    <phoneticPr fontId="9" type="noConversion"/>
  </si>
  <si>
    <t>進階中餐</t>
    <phoneticPr fontId="5" type="noConversion"/>
  </si>
  <si>
    <t>中式素食</t>
    <phoneticPr fontId="5" type="noConversion"/>
  </si>
  <si>
    <t>蔬果雕刻</t>
    <phoneticPr fontId="5" type="noConversion"/>
  </si>
  <si>
    <t>台菜與小吃</t>
    <phoneticPr fontId="5" type="noConversion"/>
  </si>
  <si>
    <t>原住民料理</t>
    <phoneticPr fontId="5" type="noConversion"/>
  </si>
  <si>
    <t>國宴料理</t>
    <phoneticPr fontId="5" type="noConversion"/>
  </si>
  <si>
    <t>養生食補</t>
    <phoneticPr fontId="9" type="noConversion"/>
  </si>
  <si>
    <t>中式套餐</t>
    <phoneticPr fontId="9" type="noConversion"/>
  </si>
  <si>
    <t>西餐
學分
學程</t>
    <phoneticPr fontId="9" type="noConversion"/>
  </si>
  <si>
    <t>進階西餐</t>
    <phoneticPr fontId="5" type="noConversion"/>
  </si>
  <si>
    <t>葡萄酒入門與品評</t>
  </si>
  <si>
    <t>鐵板燒</t>
    <phoneticPr fontId="5" type="noConversion"/>
  </si>
  <si>
    <t>創意烘焙</t>
    <phoneticPr fontId="9" type="noConversion"/>
  </si>
  <si>
    <t>義式料理</t>
    <phoneticPr fontId="5" type="noConversion"/>
  </si>
  <si>
    <t>法式料理</t>
    <phoneticPr fontId="5" type="noConversion"/>
  </si>
  <si>
    <t>異國料理</t>
    <phoneticPr fontId="9" type="noConversion"/>
  </si>
  <si>
    <t>地中海料理</t>
    <phoneticPr fontId="5" type="noConversion"/>
  </si>
  <si>
    <t>花式調酒</t>
    <phoneticPr fontId="5" type="noConversion"/>
  </si>
  <si>
    <t>專業選修</t>
    <phoneticPr fontId="9" type="noConversion"/>
  </si>
  <si>
    <t>烘焙
學分
學程</t>
    <phoneticPr fontId="9" type="noConversion"/>
  </si>
  <si>
    <t>中式點心</t>
    <phoneticPr fontId="5" type="noConversion"/>
  </si>
  <si>
    <t>日式和菓子</t>
    <phoneticPr fontId="5" type="noConversion"/>
  </si>
  <si>
    <t>傳統中式糕餅</t>
    <phoneticPr fontId="9" type="noConversion"/>
  </si>
  <si>
    <t>進階烘焙</t>
    <phoneticPr fontId="5" type="noConversion"/>
  </si>
  <si>
    <t>歐式麵包</t>
    <phoneticPr fontId="9" type="noConversion"/>
  </si>
  <si>
    <t>蛋糕製作與裝飾</t>
    <phoneticPr fontId="5" type="noConversion"/>
  </si>
  <si>
    <t>創意烘焙</t>
    <phoneticPr fontId="5" type="noConversion"/>
  </si>
  <si>
    <t>巧克力製作</t>
    <phoneticPr fontId="5" type="noConversion"/>
  </si>
  <si>
    <t>飲料
調製
學分
學程</t>
    <phoneticPr fontId="9" type="noConversion"/>
  </si>
  <si>
    <t>咖啡調製與拉花藝術</t>
    <phoneticPr fontId="5" type="noConversion"/>
  </si>
  <si>
    <t>葡萄酒入門與品評</t>
    <phoneticPr fontId="5" type="noConversion"/>
  </si>
  <si>
    <t>茶與文化</t>
    <phoneticPr fontId="5" type="noConversion"/>
  </si>
  <si>
    <t>茶飲調製</t>
    <phoneticPr fontId="5" type="noConversion"/>
  </si>
  <si>
    <t>進階飲料調製</t>
    <phoneticPr fontId="5" type="noConversion"/>
  </si>
  <si>
    <t>烈酒導論與品評</t>
    <phoneticPr fontId="5" type="noConversion"/>
  </si>
  <si>
    <t>吧檯管理與實務</t>
    <phoneticPr fontId="9" type="noConversion"/>
  </si>
  <si>
    <t>侍酒實務</t>
    <phoneticPr fontId="9" type="noConversion"/>
  </si>
  <si>
    <t>其他</t>
    <phoneticPr fontId="9" type="noConversion"/>
  </si>
  <si>
    <t>飲食文化</t>
    <phoneticPr fontId="9" type="noConversion"/>
  </si>
  <si>
    <t>營養學</t>
    <phoneticPr fontId="9" type="noConversion"/>
  </si>
  <si>
    <t>食物學</t>
    <phoneticPr fontId="9" type="noConversion"/>
  </si>
  <si>
    <t>國際禮儀</t>
    <phoneticPr fontId="9" type="noConversion"/>
  </si>
  <si>
    <t>綠色管理</t>
  </si>
  <si>
    <t>暑期實習</t>
    <phoneticPr fontId="9" type="noConversion"/>
  </si>
  <si>
    <t>附則：</t>
    <phoneticPr fontId="5" type="noConversion"/>
  </si>
  <si>
    <t>畢業學分數：128；通識必修學分數/時數：32/40；專業必修學分數/時數：48/30(含校外實習18學分)。</t>
    <phoneticPr fontId="5" type="noConversion"/>
  </si>
  <si>
    <t>一般通識課程至少應修學分12學分，應包含自然、社會、生命、藝術學群各2學分、資訊學群4學分。</t>
    <phoneticPr fontId="9" type="noConversion"/>
  </si>
  <si>
    <t>修習超出12學分者，至多可採計4個選修學分入畢業學分數。</t>
    <phoneticPr fontId="9" type="noConversion"/>
  </si>
  <si>
    <t>每組學分學程需至少修畢16學分，可取得學分學程證明；就讀期間應至少修畢一組學分學程。</t>
    <phoneticPr fontId="5" type="noConversion"/>
  </si>
  <si>
    <t>(1)校外實習時間為四年級上、下兩學期，總實習時數不得低於1,440小時。</t>
    <phoneticPr fontId="5" type="noConversion"/>
  </si>
  <si>
    <t>畢業資格規定：</t>
    <phoneticPr fontId="5" type="noConversion"/>
  </si>
  <si>
    <t>6.</t>
    <phoneticPr fontId="9" type="noConversion"/>
  </si>
  <si>
    <t>國外或香港、澳門同級同類學校畢業生以同等學力入學者，應補修12學分數。修讀科目如下：</t>
    <phoneticPr fontId="5" type="noConversion"/>
  </si>
  <si>
    <t>中式米麵食(4學分/4學時)、進階西餐(4學分/4學時)、進階烘焙(4學分/4學時)</t>
    <phoneticPr fontId="5" type="noConversion"/>
  </si>
  <si>
    <t>7.</t>
    <phoneticPr fontId="9" type="noConversion"/>
  </si>
  <si>
    <t>課程得視實際情況調整開課學期/學年，所有更動均須提課程規劃委員會議審議。</t>
    <phoneticPr fontId="9" type="noConversion"/>
  </si>
  <si>
    <t>學年</t>
    <phoneticPr fontId="5" type="noConversion"/>
  </si>
  <si>
    <t>第一學年(108)</t>
    <phoneticPr fontId="5" type="noConversion"/>
  </si>
  <si>
    <t>第二學年(109)</t>
    <phoneticPr fontId="5" type="noConversion"/>
  </si>
  <si>
    <t>第三學年(110)</t>
    <phoneticPr fontId="5" type="noConversion"/>
  </si>
  <si>
    <t>學分合計</t>
    <phoneticPr fontId="8" type="noConversion"/>
  </si>
  <si>
    <t>時數合計</t>
    <phoneticPr fontId="8" type="noConversion"/>
  </si>
  <si>
    <t>類別</t>
    <phoneticPr fontId="5" type="noConversion"/>
  </si>
  <si>
    <t>科目</t>
    <phoneticPr fontId="5" type="noConversion"/>
  </si>
  <si>
    <t>第一學期</t>
    <phoneticPr fontId="5" type="noConversion"/>
  </si>
  <si>
    <t>第二學期</t>
    <phoneticPr fontId="5" type="noConversion"/>
  </si>
  <si>
    <t>學分</t>
    <phoneticPr fontId="5" type="noConversion"/>
  </si>
  <si>
    <t>時數</t>
    <phoneticPr fontId="5" type="noConversion"/>
  </si>
  <si>
    <t>通識課程</t>
    <phoneticPr fontId="5" type="noConversion"/>
  </si>
  <si>
    <t>語文通識</t>
    <phoneticPr fontId="5" type="noConversion"/>
  </si>
  <si>
    <t>中文學群</t>
    <phoneticPr fontId="5" type="noConversion"/>
  </si>
  <si>
    <t>英文學群</t>
    <phoneticPr fontId="5" type="noConversion"/>
  </si>
  <si>
    <t>日文學群</t>
    <phoneticPr fontId="5" type="noConversion"/>
  </si>
  <si>
    <t>一般通識</t>
    <phoneticPr fontId="5" type="noConversion"/>
  </si>
  <si>
    <t>資訊學群</t>
    <phoneticPr fontId="5" type="noConversion"/>
  </si>
  <si>
    <t>體育</t>
    <phoneticPr fontId="5" type="noConversion"/>
  </si>
  <si>
    <t>體育學群</t>
    <phoneticPr fontId="5" type="noConversion"/>
  </si>
  <si>
    <t>服務學習(一)(二)</t>
    <phoneticPr fontId="5" type="noConversion"/>
  </si>
  <si>
    <t>小計</t>
    <phoneticPr fontId="5" type="noConversion"/>
  </si>
  <si>
    <t>專業必修</t>
    <phoneticPr fontId="5" type="noConversion"/>
  </si>
  <si>
    <t>核心專業</t>
    <phoneticPr fontId="5" type="noConversion"/>
  </si>
  <si>
    <t>廚藝概論</t>
    <phoneticPr fontId="5" type="noConversion"/>
  </si>
  <si>
    <t>基礎飲料調製</t>
    <phoneticPr fontId="5" type="noConversion"/>
  </si>
  <si>
    <t>基礎中餐</t>
    <phoneticPr fontId="5" type="noConversion"/>
  </si>
  <si>
    <t>刀工技術</t>
    <phoneticPr fontId="5" type="noConversion"/>
  </si>
  <si>
    <t>飲食文化</t>
    <phoneticPr fontId="5" type="noConversion"/>
  </si>
  <si>
    <t>基礎西餐</t>
    <phoneticPr fontId="5" type="noConversion"/>
  </si>
  <si>
    <t>餐旅管理</t>
    <phoneticPr fontId="5" type="noConversion"/>
  </si>
  <si>
    <t>營養學</t>
    <phoneticPr fontId="5" type="noConversion"/>
  </si>
  <si>
    <t>廚房管理與衛生安全</t>
    <phoneticPr fontId="5" type="noConversion"/>
  </si>
  <si>
    <t>餐飲採購與倉儲管理</t>
    <phoneticPr fontId="5" type="noConversion"/>
  </si>
  <si>
    <t>菜單設計與成本控制</t>
    <phoneticPr fontId="5" type="noConversion"/>
  </si>
  <si>
    <t>校內實習</t>
    <phoneticPr fontId="5" type="noConversion"/>
  </si>
  <si>
    <t>專題製作</t>
    <phoneticPr fontId="5" type="noConversion"/>
  </si>
  <si>
    <t>實習</t>
    <phoneticPr fontId="5" type="noConversion"/>
  </si>
  <si>
    <t>校外實習(一)(二)</t>
    <phoneticPr fontId="5" type="noConversion"/>
  </si>
  <si>
    <t>專業選修</t>
    <phoneticPr fontId="5" type="noConversion"/>
  </si>
  <si>
    <t>中餐
學分學程</t>
    <phoneticPr fontId="5" type="noConversion"/>
  </si>
  <si>
    <t>進階中餐</t>
    <phoneticPr fontId="5" type="noConversion"/>
  </si>
  <si>
    <t>中式米麵食</t>
    <phoneticPr fontId="5" type="noConversion"/>
  </si>
  <si>
    <t>中式素食</t>
    <phoneticPr fontId="5" type="noConversion"/>
  </si>
  <si>
    <t>台菜與小吃</t>
    <phoneticPr fontId="5" type="noConversion"/>
  </si>
  <si>
    <t>中式點心</t>
    <phoneticPr fontId="5" type="noConversion"/>
  </si>
  <si>
    <t>原住民料理</t>
    <phoneticPr fontId="5" type="noConversion"/>
  </si>
  <si>
    <t>港式點心</t>
    <phoneticPr fontId="5" type="noConversion"/>
  </si>
  <si>
    <t>國宴料理</t>
    <phoneticPr fontId="5" type="noConversion"/>
  </si>
  <si>
    <t>西餐
學分學程</t>
    <phoneticPr fontId="5" type="noConversion"/>
  </si>
  <si>
    <t>進階西餐</t>
    <phoneticPr fontId="5" type="noConversion"/>
  </si>
  <si>
    <t>西式甜點</t>
    <phoneticPr fontId="5" type="noConversion"/>
  </si>
  <si>
    <t>義式料理</t>
    <phoneticPr fontId="5" type="noConversion"/>
  </si>
  <si>
    <t>法式料理</t>
    <phoneticPr fontId="5" type="noConversion"/>
  </si>
  <si>
    <t>地中海料理</t>
    <phoneticPr fontId="5" type="noConversion"/>
  </si>
  <si>
    <t>花式調酒</t>
    <phoneticPr fontId="5" type="noConversion"/>
  </si>
  <si>
    <t>日餐
學分學程</t>
    <phoneticPr fontId="5" type="noConversion"/>
  </si>
  <si>
    <t>基礎日餐（必選）</t>
    <phoneticPr fontId="5" type="noConversion"/>
  </si>
  <si>
    <t>日式和菓子</t>
    <phoneticPr fontId="5" type="noConversion"/>
  </si>
  <si>
    <t>日式燒烤</t>
    <phoneticPr fontId="5" type="noConversion"/>
  </si>
  <si>
    <t>茶與文化</t>
    <phoneticPr fontId="5" type="noConversion"/>
  </si>
  <si>
    <t>日式鐵板燒</t>
    <phoneticPr fontId="5" type="noConversion"/>
  </si>
  <si>
    <t>進階日式料理</t>
    <phoneticPr fontId="5" type="noConversion"/>
  </si>
  <si>
    <t>日本茶道與花藝</t>
    <phoneticPr fontId="5" type="noConversion"/>
  </si>
  <si>
    <t>蔬果雕刻</t>
    <phoneticPr fontId="5" type="noConversion"/>
  </si>
  <si>
    <t>烘焙
學分學程</t>
    <phoneticPr fontId="5" type="noConversion"/>
  </si>
  <si>
    <t>基礎烘焙（必選）</t>
    <phoneticPr fontId="5" type="noConversion"/>
  </si>
  <si>
    <t>進階烘焙</t>
    <phoneticPr fontId="5" type="noConversion"/>
  </si>
  <si>
    <t>蛋糕製作與裝飾</t>
    <phoneticPr fontId="5" type="noConversion"/>
  </si>
  <si>
    <t>創意烘焙</t>
    <phoneticPr fontId="5" type="noConversion"/>
  </si>
  <si>
    <t>巧克力製作</t>
    <phoneticPr fontId="5" type="noConversion"/>
  </si>
  <si>
    <t>飲料調製
學分學程</t>
    <phoneticPr fontId="5" type="noConversion"/>
  </si>
  <si>
    <t>進階飲料調製</t>
    <phoneticPr fontId="5" type="noConversion"/>
  </si>
  <si>
    <t>咖啡調製與拉花藝術</t>
    <phoneticPr fontId="5" type="noConversion"/>
  </si>
  <si>
    <t>茶飲調製</t>
    <phoneticPr fontId="5" type="noConversion"/>
  </si>
  <si>
    <t>烈酒導論與品評</t>
    <phoneticPr fontId="5" type="noConversion"/>
  </si>
  <si>
    <t>葡萄酒入門與品評</t>
    <phoneticPr fontId="5" type="noConversion"/>
  </si>
  <si>
    <t>吧檯管理與實務</t>
    <phoneticPr fontId="5" type="noConversion"/>
  </si>
  <si>
    <t>侍酒實務</t>
    <phoneticPr fontId="5" type="noConversion"/>
  </si>
  <si>
    <t>暑期實習</t>
    <phoneticPr fontId="5" type="noConversion"/>
  </si>
  <si>
    <t>附則：</t>
    <phoneticPr fontId="5" type="noConversion"/>
  </si>
  <si>
    <t>1.</t>
    <phoneticPr fontId="5" type="noConversion"/>
  </si>
  <si>
    <t>畢業學分數：128；通識必修學分數/時數：32/40；專業必修學分數/時數：48/30(含校外實習18學分)。</t>
    <phoneticPr fontId="5" type="noConversion"/>
  </si>
  <si>
    <t>2.</t>
    <phoneticPr fontId="5" type="noConversion"/>
  </si>
  <si>
    <t>一般通識課應修學分：12學分，包含自然學群2學分、社會學群2學分、生命學群2學分、藝術學群2學分、資訊學群4學分。</t>
    <phoneticPr fontId="5" type="noConversion"/>
  </si>
  <si>
    <t>3.</t>
    <phoneticPr fontId="5" type="noConversion"/>
  </si>
  <si>
    <t>學分學程中「必選」課程為該學分學程之基礎課程，應先修畢後方可採計學分學程，否則僅能認列選修。</t>
    <phoneticPr fontId="5" type="noConversion"/>
  </si>
  <si>
    <t>每組學分學程需至少修畢16學分，始發給學分學程證書；就讀期間應至少修畢一組學分學程。</t>
    <phoneticPr fontId="5" type="noConversion"/>
  </si>
  <si>
    <t>4.</t>
    <phoneticPr fontId="5" type="noConversion"/>
  </si>
  <si>
    <t>(1)校外實習時間為四年級上、下兩學期，總實習時數不得低於1,440小時。</t>
    <phoneticPr fontId="5" type="noConversion"/>
  </si>
  <si>
    <t>5.</t>
    <phoneticPr fontId="5" type="noConversion"/>
  </si>
  <si>
    <t>畢業資格規定：</t>
    <phoneticPr fontId="5" type="noConversion"/>
  </si>
  <si>
    <t>6.</t>
    <phoneticPr fontId="5" type="noConversion"/>
  </si>
  <si>
    <t>國外或香港、澳門同級同類學校畢業生以同等學力入學者，應補修12學分數。修讀科目如下：</t>
    <phoneticPr fontId="5" type="noConversion"/>
  </si>
  <si>
    <t>中式米麵食(4學分/4學時)、西式甜點(4學分/4學時)、基礎烘焙(4學分/4學時)</t>
    <phoneticPr fontId="5" type="noConversion"/>
  </si>
  <si>
    <t>7.</t>
    <phoneticPr fontId="5" type="noConversion"/>
  </si>
  <si>
    <t>課程可依據實際需求更動授課年級；必修課程得調整開課學期、但不得調整開課學年；選修課視系科發展與環境需求，得增列課程並安排開課學期；所有更動均須提課程規劃委員會議審議。</t>
    <phoneticPr fontId="5" type="noConversion"/>
  </si>
  <si>
    <r>
      <rPr>
        <sz val="12"/>
        <rFont val="標楷體"/>
        <family val="4"/>
        <charset val="136"/>
      </rPr>
      <t>學年</t>
    </r>
    <phoneticPr fontId="5" type="noConversion"/>
  </si>
  <si>
    <r>
      <rPr>
        <sz val="12"/>
        <rFont val="標楷體"/>
        <family val="4"/>
        <charset val="136"/>
      </rPr>
      <t>第一學年</t>
    </r>
    <r>
      <rPr>
        <sz val="12"/>
        <rFont val="Times New Roman"/>
        <family val="1"/>
      </rPr>
      <t>(105)</t>
    </r>
    <phoneticPr fontId="5" type="noConversion"/>
  </si>
  <si>
    <r>
      <rPr>
        <sz val="12"/>
        <rFont val="標楷體"/>
        <family val="4"/>
        <charset val="136"/>
      </rPr>
      <t>第二學年</t>
    </r>
    <r>
      <rPr>
        <sz val="12"/>
        <rFont val="Times New Roman"/>
        <family val="1"/>
      </rPr>
      <t>(106)</t>
    </r>
    <phoneticPr fontId="5" type="noConversion"/>
  </si>
  <si>
    <r>
      <rPr>
        <sz val="12"/>
        <rFont val="標楷體"/>
        <family val="4"/>
        <charset val="136"/>
      </rPr>
      <t>第三學年</t>
    </r>
    <r>
      <rPr>
        <sz val="12"/>
        <rFont val="Times New Roman"/>
        <family val="1"/>
      </rPr>
      <t>(107)</t>
    </r>
    <phoneticPr fontId="5" type="noConversion"/>
  </si>
  <si>
    <r>
      <rPr>
        <sz val="12"/>
        <rFont val="標楷體"/>
        <family val="4"/>
        <charset val="136"/>
      </rPr>
      <t>第四學年</t>
    </r>
    <r>
      <rPr>
        <sz val="12"/>
        <rFont val="Times New Roman"/>
        <family val="1"/>
      </rPr>
      <t>(108)</t>
    </r>
    <phoneticPr fontId="5" type="noConversion"/>
  </si>
  <si>
    <r>
      <rPr>
        <sz val="12"/>
        <rFont val="標楷體"/>
        <family val="4"/>
        <charset val="136"/>
      </rPr>
      <t>學分合計</t>
    </r>
    <phoneticPr fontId="8" type="noConversion"/>
  </si>
  <si>
    <r>
      <rPr>
        <sz val="12"/>
        <rFont val="標楷體"/>
        <family val="4"/>
        <charset val="136"/>
      </rPr>
      <t>時數合計</t>
    </r>
    <phoneticPr fontId="8" type="noConversion"/>
  </si>
  <si>
    <r>
      <rPr>
        <sz val="12"/>
        <rFont val="標楷體"/>
        <family val="4"/>
        <charset val="136"/>
      </rPr>
      <t>類別</t>
    </r>
    <phoneticPr fontId="5" type="noConversion"/>
  </si>
  <si>
    <r>
      <rPr>
        <sz val="12"/>
        <rFont val="標楷體"/>
        <family val="4"/>
        <charset val="136"/>
      </rPr>
      <t>科目</t>
    </r>
    <phoneticPr fontId="5" type="noConversion"/>
  </si>
  <si>
    <r>
      <rPr>
        <sz val="12"/>
        <rFont val="標楷體"/>
        <family val="4"/>
        <charset val="136"/>
      </rPr>
      <t>第一學期</t>
    </r>
    <phoneticPr fontId="5" type="noConversion"/>
  </si>
  <si>
    <r>
      <rPr>
        <sz val="12"/>
        <rFont val="標楷體"/>
        <family val="4"/>
        <charset val="136"/>
      </rPr>
      <t>第二學期</t>
    </r>
    <phoneticPr fontId="5" type="noConversion"/>
  </si>
  <si>
    <r>
      <rPr>
        <sz val="12"/>
        <rFont val="標楷體"/>
        <family val="4"/>
        <charset val="136"/>
      </rPr>
      <t>學分</t>
    </r>
    <phoneticPr fontId="5" type="noConversion"/>
  </si>
  <si>
    <r>
      <rPr>
        <sz val="12"/>
        <rFont val="標楷體"/>
        <family val="4"/>
        <charset val="136"/>
      </rPr>
      <t>時數</t>
    </r>
    <phoneticPr fontId="5" type="noConversion"/>
  </si>
  <si>
    <r>
      <rPr>
        <sz val="12"/>
        <rFont val="標楷體"/>
        <family val="4"/>
        <charset val="136"/>
      </rPr>
      <t>校訂通識必修</t>
    </r>
    <phoneticPr fontId="5" type="noConversion"/>
  </si>
  <si>
    <r>
      <rPr>
        <sz val="10"/>
        <rFont val="標楷體"/>
        <family val="4"/>
        <charset val="136"/>
      </rPr>
      <t>語文應用學群</t>
    </r>
    <phoneticPr fontId="5" type="noConversion"/>
  </si>
  <si>
    <r>
      <rPr>
        <sz val="12"/>
        <rFont val="標楷體"/>
        <family val="4"/>
        <charset val="136"/>
      </rPr>
      <t>經典閱讀</t>
    </r>
    <phoneticPr fontId="5" type="noConversion"/>
  </si>
  <si>
    <r>
      <rPr>
        <sz val="12"/>
        <rFont val="標楷體"/>
        <family val="4"/>
        <charset val="136"/>
      </rPr>
      <t>語文表達與應用</t>
    </r>
    <phoneticPr fontId="5" type="noConversion"/>
  </si>
  <si>
    <r>
      <rPr>
        <sz val="12"/>
        <rFont val="標楷體"/>
        <family val="4"/>
        <charset val="136"/>
      </rPr>
      <t>英文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</t>
    </r>
    <phoneticPr fontId="5" type="noConversion"/>
  </si>
  <si>
    <r>
      <rPr>
        <sz val="12"/>
        <rFont val="標楷體"/>
        <family val="4"/>
        <charset val="136"/>
      </rPr>
      <t>觀光英語</t>
    </r>
    <phoneticPr fontId="5" type="noConversion"/>
  </si>
  <si>
    <r>
      <rPr>
        <sz val="10"/>
        <rFont val="標楷體"/>
        <family val="4"/>
        <charset val="136"/>
      </rPr>
      <t>社會科學學群</t>
    </r>
    <phoneticPr fontId="5" type="noConversion"/>
  </si>
  <si>
    <r>
      <rPr>
        <sz val="12"/>
        <rFont val="標楷體"/>
        <family val="4"/>
        <charset val="136"/>
      </rPr>
      <t>公民素養</t>
    </r>
    <phoneticPr fontId="5" type="noConversion"/>
  </si>
  <si>
    <r>
      <rPr>
        <sz val="12"/>
        <rFont val="標楷體"/>
        <family val="4"/>
        <charset val="136"/>
      </rPr>
      <t>人際關係與溝通技巧</t>
    </r>
    <phoneticPr fontId="5" type="noConversion"/>
  </si>
  <si>
    <r>
      <rPr>
        <sz val="10"/>
        <rFont val="標楷體"/>
        <family val="4"/>
        <charset val="136"/>
      </rPr>
      <t>自然科學學群</t>
    </r>
    <phoneticPr fontId="5" type="noConversion"/>
  </si>
  <si>
    <r>
      <rPr>
        <sz val="12"/>
        <rFont val="標楷體"/>
        <family val="4"/>
        <charset val="136"/>
      </rPr>
      <t>基礎統計</t>
    </r>
    <phoneticPr fontId="5" type="noConversion"/>
  </si>
  <si>
    <r>
      <rPr>
        <sz val="12"/>
        <rFont val="標楷體"/>
        <family val="4"/>
        <charset val="136"/>
      </rPr>
      <t>計算機概論</t>
    </r>
    <phoneticPr fontId="5" type="noConversion"/>
  </si>
  <si>
    <r>
      <rPr>
        <sz val="10"/>
        <rFont val="標楷體"/>
        <family val="4"/>
        <charset val="136"/>
      </rPr>
      <t>人文藝術學群</t>
    </r>
    <phoneticPr fontId="5" type="noConversion"/>
  </si>
  <si>
    <r>
      <rPr>
        <sz val="12"/>
        <rFont val="標楷體"/>
        <family val="4"/>
        <charset val="136"/>
      </rPr>
      <t>藝術概論</t>
    </r>
    <phoneticPr fontId="5" type="noConversion"/>
  </si>
  <si>
    <r>
      <rPr>
        <sz val="12"/>
        <rFont val="標楷體"/>
        <family val="4"/>
        <charset val="136"/>
      </rPr>
      <t>造型與色彩應用</t>
    </r>
    <phoneticPr fontId="5" type="noConversion"/>
  </si>
  <si>
    <r>
      <rPr>
        <sz val="10"/>
        <rFont val="標楷體"/>
        <family val="4"/>
        <charset val="136"/>
      </rPr>
      <t>健康休閒學群</t>
    </r>
    <phoneticPr fontId="5" type="noConversion"/>
  </si>
  <si>
    <r>
      <rPr>
        <sz val="12"/>
        <rFont val="標楷體"/>
        <family val="4"/>
        <charset val="136"/>
      </rP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)(</t>
    </r>
    <r>
      <rPr>
        <sz val="12"/>
        <rFont val="標楷體"/>
        <family val="4"/>
        <charset val="136"/>
      </rPr>
      <t>三</t>
    </r>
    <r>
      <rPr>
        <sz val="12"/>
        <rFont val="Times New Roman"/>
        <family val="1"/>
      </rPr>
      <t>)(</t>
    </r>
    <r>
      <rPr>
        <sz val="12"/>
        <rFont val="標楷體"/>
        <family val="4"/>
        <charset val="136"/>
      </rPr>
      <t>四</t>
    </r>
    <r>
      <rPr>
        <sz val="12"/>
        <rFont val="Times New Roman"/>
        <family val="1"/>
      </rPr>
      <t>)</t>
    </r>
    <phoneticPr fontId="5" type="noConversion"/>
  </si>
  <si>
    <r>
      <rPr>
        <sz val="12"/>
        <rFont val="標楷體"/>
        <family val="4"/>
        <charset val="136"/>
      </rPr>
      <t>基礎服務學習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</t>
    </r>
    <phoneticPr fontId="5" type="noConversion"/>
  </si>
  <si>
    <r>
      <rPr>
        <sz val="12"/>
        <rFont val="標楷體"/>
        <family val="4"/>
        <charset val="136"/>
      </rPr>
      <t>專業服務學習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</t>
    </r>
    <phoneticPr fontId="5" type="noConversion"/>
  </si>
  <si>
    <r>
      <rPr>
        <sz val="12"/>
        <rFont val="標楷體"/>
        <family val="4"/>
        <charset val="136"/>
      </rPr>
      <t>合計</t>
    </r>
    <phoneticPr fontId="5" type="noConversion"/>
  </si>
  <si>
    <r>
      <rPr>
        <sz val="12"/>
        <rFont val="標楷體"/>
        <family val="4"/>
        <charset val="136"/>
      </rPr>
      <t>校訂專業必修</t>
    </r>
    <phoneticPr fontId="5" type="noConversion"/>
  </si>
  <si>
    <r>
      <rPr>
        <sz val="12"/>
        <rFont val="標楷體"/>
        <family val="4"/>
        <charset val="136"/>
      </rPr>
      <t>餐旅概論</t>
    </r>
    <phoneticPr fontId="5" type="noConversion"/>
  </si>
  <si>
    <r>
      <rPr>
        <sz val="12"/>
        <rFont val="標楷體"/>
        <family val="4"/>
        <charset val="136"/>
      </rPr>
      <t>職涯發展</t>
    </r>
    <phoneticPr fontId="5" type="noConversion"/>
  </si>
  <si>
    <r>
      <rPr>
        <sz val="12"/>
        <rFont val="標楷體"/>
        <family val="4"/>
        <charset val="136"/>
      </rPr>
      <t>服務管理</t>
    </r>
    <phoneticPr fontId="5" type="noConversion"/>
  </si>
  <si>
    <r>
      <rPr>
        <sz val="12"/>
        <rFont val="標楷體"/>
        <family val="4"/>
        <charset val="136"/>
      </rPr>
      <t>職場倫理</t>
    </r>
    <phoneticPr fontId="5" type="noConversion"/>
  </si>
  <si>
    <r>
      <rPr>
        <sz val="12"/>
        <rFont val="標楷體"/>
        <family val="4"/>
        <charset val="136"/>
      </rPr>
      <t>餐旅管理</t>
    </r>
    <phoneticPr fontId="5" type="noConversion"/>
  </si>
  <si>
    <r>
      <rPr>
        <sz val="12"/>
        <rFont val="標楷體"/>
        <family val="4"/>
        <charset val="136"/>
      </rPr>
      <t>綠色管理</t>
    </r>
    <phoneticPr fontId="5" type="noConversion"/>
  </si>
  <si>
    <r>
      <rPr>
        <sz val="12"/>
        <rFont val="標楷體"/>
        <family val="4"/>
        <charset val="136"/>
      </rPr>
      <t>系訂必修</t>
    </r>
    <phoneticPr fontId="5" type="noConversion"/>
  </si>
  <si>
    <r>
      <rPr>
        <sz val="12"/>
        <rFont val="標楷體"/>
        <family val="4"/>
        <charset val="136"/>
      </rPr>
      <t>核心課程</t>
    </r>
    <phoneticPr fontId="5" type="noConversion"/>
  </si>
  <si>
    <r>
      <rPr>
        <sz val="12"/>
        <rFont val="標楷體"/>
        <family val="4"/>
        <charset val="136"/>
      </rPr>
      <t>食物學</t>
    </r>
    <phoneticPr fontId="5" type="noConversion"/>
  </si>
  <si>
    <r>
      <rPr>
        <sz val="12"/>
        <rFont val="標楷體"/>
        <family val="4"/>
        <charset val="136"/>
      </rPr>
      <t>廚藝概論</t>
    </r>
    <phoneticPr fontId="5" type="noConversion"/>
  </si>
  <si>
    <r>
      <rPr>
        <sz val="12"/>
        <rFont val="標楷體"/>
        <family val="4"/>
        <charset val="136"/>
      </rPr>
      <t>營養學</t>
    </r>
    <phoneticPr fontId="5" type="noConversion"/>
  </si>
  <si>
    <r>
      <rPr>
        <sz val="12"/>
        <rFont val="標楷體"/>
        <family val="4"/>
        <charset val="136"/>
      </rPr>
      <t>專業課程</t>
    </r>
    <phoneticPr fontId="5" type="noConversion"/>
  </si>
  <si>
    <r>
      <rPr>
        <sz val="12"/>
        <rFont val="標楷體"/>
        <family val="4"/>
        <charset val="136"/>
      </rPr>
      <t>中餐烹飪</t>
    </r>
    <phoneticPr fontId="5" type="noConversion"/>
  </si>
  <si>
    <r>
      <rPr>
        <sz val="12"/>
        <rFont val="標楷體"/>
        <family val="4"/>
        <charset val="136"/>
      </rPr>
      <t>基礎中式米麵食</t>
    </r>
    <phoneticPr fontId="5" type="noConversion"/>
  </si>
  <si>
    <r>
      <rPr>
        <sz val="12"/>
        <rFont val="標楷體"/>
        <family val="4"/>
        <charset val="136"/>
      </rPr>
      <t>國際禮儀</t>
    </r>
    <phoneticPr fontId="5" type="noConversion"/>
  </si>
  <si>
    <r>
      <rPr>
        <sz val="12"/>
        <rFont val="標楷體"/>
        <family val="4"/>
        <charset val="136"/>
      </rPr>
      <t>西餐烹飪</t>
    </r>
    <phoneticPr fontId="5" type="noConversion"/>
  </si>
  <si>
    <r>
      <rPr>
        <sz val="12"/>
        <rFont val="標楷體"/>
        <family val="4"/>
        <charset val="136"/>
      </rPr>
      <t>基礎烘焙</t>
    </r>
    <phoneticPr fontId="5" type="noConversion"/>
  </si>
  <si>
    <r>
      <rPr>
        <sz val="12"/>
        <rFont val="標楷體"/>
        <family val="4"/>
        <charset val="136"/>
      </rPr>
      <t>飲食文化</t>
    </r>
    <phoneticPr fontId="5" type="noConversion"/>
  </si>
  <si>
    <r>
      <rPr>
        <sz val="12"/>
        <rFont val="標楷體"/>
        <family val="4"/>
        <charset val="136"/>
      </rPr>
      <t>餐廳規劃與廚房管理</t>
    </r>
    <phoneticPr fontId="5" type="noConversion"/>
  </si>
  <si>
    <r>
      <rPr>
        <sz val="12"/>
        <rFont val="標楷體"/>
        <family val="4"/>
        <charset val="136"/>
      </rPr>
      <t>低碳廚藝</t>
    </r>
    <phoneticPr fontId="5" type="noConversion"/>
  </si>
  <si>
    <r>
      <rPr>
        <sz val="12"/>
        <rFont val="標楷體"/>
        <family val="4"/>
        <charset val="136"/>
      </rPr>
      <t>專業英文</t>
    </r>
    <phoneticPr fontId="5" type="noConversion"/>
  </si>
  <si>
    <r>
      <rPr>
        <sz val="12"/>
        <rFont val="標楷體"/>
        <family val="4"/>
        <charset val="136"/>
      </rPr>
      <t>校外實習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</t>
    </r>
    <phoneticPr fontId="5" type="noConversion"/>
  </si>
  <si>
    <r>
      <rPr>
        <sz val="12"/>
        <rFont val="標楷體"/>
        <family val="4"/>
        <charset val="136"/>
      </rPr>
      <t>校內實習</t>
    </r>
    <phoneticPr fontId="5" type="noConversion"/>
  </si>
  <si>
    <r>
      <rPr>
        <sz val="12"/>
        <rFont val="標楷體"/>
        <family val="4"/>
        <charset val="136"/>
      </rPr>
      <t>食品衛生安全與法規</t>
    </r>
    <phoneticPr fontId="5" type="noConversion"/>
  </si>
  <si>
    <r>
      <rPr>
        <sz val="12"/>
        <rFont val="標楷體"/>
        <family val="4"/>
        <charset val="136"/>
      </rPr>
      <t>專題製作</t>
    </r>
    <phoneticPr fontId="5" type="noConversion"/>
  </si>
  <si>
    <r>
      <rPr>
        <sz val="12"/>
        <rFont val="標楷體"/>
        <family val="4"/>
        <charset val="136"/>
      </rPr>
      <t>總計必修學分</t>
    </r>
    <phoneticPr fontId="5" type="noConversion"/>
  </si>
  <si>
    <r>
      <rPr>
        <sz val="12"/>
        <rFont val="標楷體"/>
        <family val="4"/>
        <charset val="136"/>
      </rPr>
      <t>系訂專業選修</t>
    </r>
    <phoneticPr fontId="5" type="noConversion"/>
  </si>
  <si>
    <r>
      <rPr>
        <sz val="12"/>
        <rFont val="標楷體"/>
        <family val="4"/>
        <charset val="136"/>
      </rPr>
      <t>中餐模組</t>
    </r>
    <phoneticPr fontId="5" type="noConversion"/>
  </si>
  <si>
    <r>
      <rPr>
        <sz val="12"/>
        <rFont val="標楷體"/>
        <family val="4"/>
        <charset val="136"/>
      </rPr>
      <t>進階中餐烹飪</t>
    </r>
    <phoneticPr fontId="5" type="noConversion"/>
  </si>
  <si>
    <r>
      <rPr>
        <sz val="12"/>
        <rFont val="標楷體"/>
        <family val="4"/>
        <charset val="136"/>
      </rPr>
      <t>中餐素食</t>
    </r>
    <phoneticPr fontId="5" type="noConversion"/>
  </si>
  <si>
    <r>
      <rPr>
        <sz val="12"/>
        <rFont val="標楷體"/>
        <family val="4"/>
        <charset val="136"/>
      </rPr>
      <t>台灣宴會料理</t>
    </r>
    <phoneticPr fontId="5" type="noConversion"/>
  </si>
  <si>
    <r>
      <rPr>
        <sz val="12"/>
        <rFont val="標楷體"/>
        <family val="4"/>
        <charset val="136"/>
      </rPr>
      <t>西餐模組</t>
    </r>
    <phoneticPr fontId="5" type="noConversion"/>
  </si>
  <si>
    <r>
      <rPr>
        <sz val="12"/>
        <rFont val="標楷體"/>
        <family val="4"/>
        <charset val="136"/>
      </rPr>
      <t>進階西餐烹飪</t>
    </r>
    <phoneticPr fontId="5" type="noConversion"/>
  </si>
  <si>
    <r>
      <rPr>
        <sz val="12"/>
        <rFont val="標楷體"/>
        <family val="4"/>
        <charset val="136"/>
      </rPr>
      <t>高階西餐烹飪</t>
    </r>
    <phoneticPr fontId="5" type="noConversion"/>
  </si>
  <si>
    <r>
      <rPr>
        <sz val="12"/>
        <rFont val="標楷體"/>
        <family val="4"/>
        <charset val="136"/>
      </rPr>
      <t>異國料理</t>
    </r>
    <phoneticPr fontId="5" type="noConversion"/>
  </si>
  <si>
    <r>
      <rPr>
        <sz val="12"/>
        <rFont val="標楷體"/>
        <family val="4"/>
        <charset val="136"/>
      </rPr>
      <t>烘焙模組</t>
    </r>
    <phoneticPr fontId="5" type="noConversion"/>
  </si>
  <si>
    <r>
      <rPr>
        <sz val="12"/>
        <rFont val="標楷體"/>
        <family val="4"/>
        <charset val="136"/>
      </rPr>
      <t>進階烘焙食品</t>
    </r>
    <phoneticPr fontId="5" type="noConversion"/>
  </si>
  <si>
    <r>
      <rPr>
        <sz val="12"/>
        <rFont val="標楷體"/>
        <family val="4"/>
        <charset val="136"/>
      </rPr>
      <t>西式甜點製作</t>
    </r>
    <phoneticPr fontId="5" type="noConversion"/>
  </si>
  <si>
    <r>
      <rPr>
        <sz val="12"/>
        <rFont val="標楷體"/>
        <family val="4"/>
        <charset val="136"/>
      </rPr>
      <t>高階烘焙食品</t>
    </r>
    <phoneticPr fontId="5" type="noConversion"/>
  </si>
  <si>
    <t>系訂其他選修</t>
    <phoneticPr fontId="5" type="noConversion"/>
  </si>
  <si>
    <r>
      <rPr>
        <sz val="12"/>
        <rFont val="標楷體"/>
        <family val="4"/>
        <charset val="136"/>
      </rPr>
      <t>台式料理</t>
    </r>
    <phoneticPr fontId="5" type="noConversion"/>
  </si>
  <si>
    <r>
      <rPr>
        <sz val="12"/>
        <rFont val="標楷體"/>
        <family val="4"/>
        <charset val="136"/>
      </rPr>
      <t>刀工技術</t>
    </r>
    <phoneticPr fontId="5" type="noConversion"/>
  </si>
  <si>
    <r>
      <rPr>
        <sz val="12"/>
        <rFont val="標楷體"/>
        <family val="4"/>
        <charset val="136"/>
      </rPr>
      <t>西式小吃製作　</t>
    </r>
    <phoneticPr fontId="5" type="noConversion"/>
  </si>
  <si>
    <r>
      <rPr>
        <sz val="12"/>
        <rFont val="標楷體"/>
        <family val="4"/>
        <charset val="136"/>
      </rPr>
      <t>蛋糕裝飾</t>
    </r>
    <phoneticPr fontId="5" type="noConversion"/>
  </si>
  <si>
    <r>
      <rPr>
        <sz val="12"/>
        <rFont val="標楷體"/>
        <family val="4"/>
        <charset val="136"/>
      </rPr>
      <t>日式定食</t>
    </r>
    <phoneticPr fontId="5" type="noConversion"/>
  </si>
  <si>
    <r>
      <rPr>
        <sz val="12"/>
        <rFont val="標楷體"/>
        <family val="4"/>
        <charset val="136"/>
      </rPr>
      <t>進階中式米麵食</t>
    </r>
    <phoneticPr fontId="5" type="noConversion"/>
  </si>
  <si>
    <r>
      <rPr>
        <sz val="12"/>
        <rFont val="標楷體"/>
        <family val="4"/>
        <charset val="136"/>
      </rPr>
      <t>融合料理</t>
    </r>
    <phoneticPr fontId="5" type="noConversion"/>
  </si>
  <si>
    <r>
      <rPr>
        <sz val="12"/>
        <rFont val="標楷體"/>
        <family val="4"/>
        <charset val="136"/>
      </rPr>
      <t>地方小吃</t>
    </r>
    <phoneticPr fontId="5" type="noConversion"/>
  </si>
  <si>
    <r>
      <rPr>
        <sz val="12"/>
        <rFont val="標楷體"/>
        <family val="4"/>
        <charset val="136"/>
      </rPr>
      <t>高階中餐烹飪</t>
    </r>
    <phoneticPr fontId="5" type="noConversion"/>
  </si>
  <si>
    <t>基礎拉糖藝術</t>
    <phoneticPr fontId="5" type="noConversion"/>
  </si>
  <si>
    <r>
      <rPr>
        <sz val="12"/>
        <rFont val="標楷體"/>
        <family val="4"/>
        <charset val="136"/>
      </rPr>
      <t>宴會料理</t>
    </r>
    <phoneticPr fontId="5" type="noConversion"/>
  </si>
  <si>
    <r>
      <rPr>
        <sz val="12"/>
        <rFont val="標楷體"/>
        <family val="4"/>
        <charset val="136"/>
      </rPr>
      <t>法式料理</t>
    </r>
    <phoneticPr fontId="5" type="noConversion"/>
  </si>
  <si>
    <r>
      <rPr>
        <sz val="12"/>
        <rFont val="標楷體"/>
        <family val="4"/>
        <charset val="136"/>
      </rPr>
      <t>服務創新</t>
    </r>
    <phoneticPr fontId="5" type="noConversion"/>
  </si>
  <si>
    <r>
      <rPr>
        <sz val="12"/>
        <rFont val="標楷體"/>
        <family val="4"/>
        <charset val="136"/>
      </rPr>
      <t>港式點心</t>
    </r>
    <phoneticPr fontId="5" type="noConversion"/>
  </si>
  <si>
    <t>巧克力製作</t>
    <phoneticPr fontId="5" type="noConversion"/>
  </si>
  <si>
    <r>
      <rPr>
        <sz val="12"/>
        <rFont val="標楷體"/>
        <family val="4"/>
        <charset val="136"/>
      </rPr>
      <t>菜單設計與成本控制</t>
    </r>
    <phoneticPr fontId="5" type="noConversion"/>
  </si>
  <si>
    <r>
      <rPr>
        <sz val="12"/>
        <rFont val="標楷體"/>
        <family val="4"/>
        <charset val="136"/>
      </rPr>
      <t>總計</t>
    </r>
    <phoneticPr fontId="5" type="noConversion"/>
  </si>
  <si>
    <r>
      <rPr>
        <sz val="11"/>
        <rFont val="標楷體"/>
        <family val="4"/>
        <charset val="136"/>
      </rPr>
      <t>附則：</t>
    </r>
    <phoneticPr fontId="5" type="noConversion"/>
  </si>
  <si>
    <r>
      <t>1.</t>
    </r>
    <r>
      <rPr>
        <sz val="11"/>
        <rFont val="標楷體"/>
        <family val="4"/>
        <charset val="136"/>
      </rPr>
      <t>畢業最低總學分數：</t>
    </r>
    <r>
      <rPr>
        <sz val="11"/>
        <rFont val="Times New Roman"/>
        <family val="1"/>
      </rPr>
      <t>128</t>
    </r>
    <phoneticPr fontId="5" type="noConversion"/>
  </si>
  <si>
    <r>
      <t>2.</t>
    </r>
    <r>
      <rPr>
        <sz val="11"/>
        <rFont val="標楷體"/>
        <family val="4"/>
        <charset val="136"/>
      </rPr>
      <t>必修最低總學分數：</t>
    </r>
    <r>
      <rPr>
        <sz val="11"/>
        <rFont val="Times New Roman"/>
        <family val="1"/>
      </rPr>
      <t>98</t>
    </r>
    <phoneticPr fontId="5" type="noConversion"/>
  </si>
  <si>
    <r>
      <t xml:space="preserve">  </t>
    </r>
    <r>
      <rPr>
        <sz val="11"/>
        <rFont val="標楷體"/>
        <family val="4"/>
        <charset val="136"/>
      </rPr>
      <t>校訂通識必修學分</t>
    </r>
    <r>
      <rPr>
        <sz val="11"/>
        <rFont val="Times New Roman"/>
        <family val="1"/>
      </rPr>
      <t>/</t>
    </r>
    <r>
      <rPr>
        <sz val="11"/>
        <rFont val="標楷體"/>
        <family val="4"/>
        <charset val="136"/>
      </rPr>
      <t>時數：</t>
    </r>
    <r>
      <rPr>
        <sz val="11"/>
        <rFont val="Times New Roman"/>
        <family val="1"/>
      </rPr>
      <t xml:space="preserve">22/38
  </t>
    </r>
    <r>
      <rPr>
        <sz val="11"/>
        <rFont val="標楷體"/>
        <family val="4"/>
        <charset val="136"/>
      </rPr>
      <t>校訂專業必修學分</t>
    </r>
    <r>
      <rPr>
        <sz val="11"/>
        <rFont val="Times New Roman"/>
        <family val="1"/>
      </rPr>
      <t>/</t>
    </r>
    <r>
      <rPr>
        <sz val="11"/>
        <rFont val="標楷體"/>
        <family val="4"/>
        <charset val="136"/>
      </rPr>
      <t>時數：</t>
    </r>
    <r>
      <rPr>
        <sz val="11"/>
        <rFont val="Times New Roman"/>
        <family val="1"/>
      </rPr>
      <t xml:space="preserve">12/12
  </t>
    </r>
    <r>
      <rPr>
        <sz val="11"/>
        <rFont val="標楷體"/>
        <family val="4"/>
        <charset val="136"/>
      </rPr>
      <t>系訂必修學分</t>
    </r>
    <r>
      <rPr>
        <sz val="11"/>
        <rFont val="Times New Roman"/>
        <family val="1"/>
      </rPr>
      <t>/</t>
    </r>
    <r>
      <rPr>
        <sz val="11"/>
        <rFont val="標楷體"/>
        <family val="4"/>
        <charset val="136"/>
      </rPr>
      <t>時數：</t>
    </r>
    <r>
      <rPr>
        <sz val="11"/>
        <rFont val="Times New Roman"/>
        <family val="1"/>
      </rPr>
      <t xml:space="preserve">64/40   </t>
    </r>
    <phoneticPr fontId="5" type="noConversion"/>
  </si>
  <si>
    <r>
      <t>3.</t>
    </r>
    <r>
      <rPr>
        <sz val="11"/>
        <rFont val="標楷體"/>
        <family val="4"/>
        <charset val="136"/>
      </rPr>
      <t>選修最低總學分數：</t>
    </r>
    <r>
      <rPr>
        <sz val="11"/>
        <rFont val="Times New Roman"/>
        <family val="1"/>
      </rPr>
      <t>30</t>
    </r>
    <r>
      <rPr>
        <sz val="11"/>
        <rFont val="Times New Roman"/>
        <family val="1"/>
      </rPr>
      <t xml:space="preserve">
</t>
    </r>
    <phoneticPr fontId="5" type="noConversion"/>
  </si>
  <si>
    <r>
      <t>4.</t>
    </r>
    <r>
      <rPr>
        <sz val="11"/>
        <rFont val="標楷體"/>
        <family val="4"/>
        <charset val="136"/>
      </rPr>
      <t>模組選修：中餐、西餐、烘焙組模組中，通過</t>
    </r>
    <r>
      <rPr>
        <sz val="11"/>
        <rFont val="Times New Roman"/>
        <family val="1"/>
      </rPr>
      <t>12</t>
    </r>
    <r>
      <rPr>
        <sz val="11"/>
        <rFont val="標楷體"/>
        <family val="4"/>
        <charset val="136"/>
      </rPr>
      <t xml:space="preserve">學分以上，可取得模組選修證明。
</t>
    </r>
    <r>
      <rPr>
        <sz val="11"/>
        <rFont val="Times New Roman"/>
        <family val="1"/>
      </rPr>
      <t xml:space="preserve">   (</t>
    </r>
    <r>
      <rPr>
        <sz val="11"/>
        <rFont val="標楷體"/>
        <family val="4"/>
        <charset val="136"/>
      </rPr>
      <t>註：模組學分修畢後由教務處於畢業成績單上註明通過證明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。</t>
    </r>
    <phoneticPr fontId="5" type="noConversion"/>
  </si>
  <si>
    <r>
      <t>7.</t>
    </r>
    <r>
      <rPr>
        <sz val="11"/>
        <rFont val="標楷體"/>
        <family val="4"/>
        <charset val="136"/>
      </rPr>
      <t>國外或香港、澳門同級同類學校畢業生以同等學力入學者，應補修</t>
    </r>
    <r>
      <rPr>
        <sz val="11"/>
        <rFont val="Times New Roman"/>
        <family val="1"/>
      </rPr>
      <t>12</t>
    </r>
    <r>
      <rPr>
        <sz val="11"/>
        <rFont val="標楷體"/>
        <family val="4"/>
        <charset val="136"/>
      </rPr>
      <t xml:space="preserve">學分數。修讀科目如下：
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  <charset val="136"/>
      </rPr>
      <t>進階中餐烹飪</t>
    </r>
    <r>
      <rPr>
        <sz val="11"/>
        <rFont val="Times New Roman"/>
        <family val="1"/>
      </rPr>
      <t>(4</t>
    </r>
    <r>
      <rPr>
        <sz val="11"/>
        <rFont val="標楷體"/>
        <family val="4"/>
        <charset val="136"/>
      </rPr>
      <t>學分</t>
    </r>
    <r>
      <rPr>
        <sz val="11"/>
        <rFont val="Times New Roman"/>
        <family val="1"/>
      </rPr>
      <t>/4</t>
    </r>
    <r>
      <rPr>
        <sz val="11"/>
        <rFont val="標楷體"/>
        <family val="4"/>
        <charset val="136"/>
      </rPr>
      <t>小時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、進階西餐烹飪</t>
    </r>
    <r>
      <rPr>
        <sz val="11"/>
        <rFont val="Times New Roman"/>
        <family val="1"/>
      </rPr>
      <t>(4</t>
    </r>
    <r>
      <rPr>
        <sz val="11"/>
        <rFont val="標楷體"/>
        <family val="4"/>
        <charset val="136"/>
      </rPr>
      <t>學分</t>
    </r>
    <r>
      <rPr>
        <sz val="11"/>
        <rFont val="Times New Roman"/>
        <family val="1"/>
      </rPr>
      <t>/4</t>
    </r>
    <r>
      <rPr>
        <sz val="11"/>
        <rFont val="標楷體"/>
        <family val="4"/>
        <charset val="136"/>
      </rPr>
      <t>小時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、進階烘焙食品</t>
    </r>
    <r>
      <rPr>
        <sz val="11"/>
        <rFont val="Times New Roman"/>
        <family val="1"/>
      </rPr>
      <t>(4</t>
    </r>
    <r>
      <rPr>
        <sz val="11"/>
        <rFont val="標楷體"/>
        <family val="4"/>
        <charset val="136"/>
      </rPr>
      <t>學分</t>
    </r>
    <r>
      <rPr>
        <sz val="11"/>
        <rFont val="Times New Roman"/>
        <family val="1"/>
      </rPr>
      <t>/4</t>
    </r>
    <r>
      <rPr>
        <sz val="11"/>
        <rFont val="標楷體"/>
        <family val="4"/>
        <charset val="136"/>
      </rPr>
      <t>小時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，共計</t>
    </r>
    <r>
      <rPr>
        <sz val="11"/>
        <rFont val="Times New Roman"/>
        <family val="1"/>
      </rPr>
      <t>12</t>
    </r>
    <r>
      <rPr>
        <sz val="11"/>
        <rFont val="標楷體"/>
        <family val="4"/>
        <charset val="136"/>
      </rPr>
      <t>學分。</t>
    </r>
    <phoneticPr fontId="5" type="noConversion"/>
  </si>
  <si>
    <r>
      <t>8.</t>
    </r>
    <r>
      <rPr>
        <sz val="11"/>
        <rFont val="標楷體"/>
        <family val="4"/>
        <charset val="136"/>
      </rPr>
      <t>各學制課程規劃表以該學年教務處公告為依據。</t>
    </r>
    <phoneticPr fontId="5" type="noConversion"/>
  </si>
  <si>
    <r>
      <rPr>
        <sz val="12"/>
        <rFont val="標楷體"/>
        <family val="4"/>
        <charset val="136"/>
      </rPr>
      <t>學年</t>
    </r>
    <phoneticPr fontId="5" type="noConversion"/>
  </si>
  <si>
    <r>
      <rPr>
        <sz val="12"/>
        <rFont val="標楷體"/>
        <family val="4"/>
        <charset val="136"/>
      </rPr>
      <t>第一學年</t>
    </r>
    <r>
      <rPr>
        <sz val="12"/>
        <rFont val="Times New Roman"/>
        <family val="1"/>
      </rPr>
      <t>(104)</t>
    </r>
    <phoneticPr fontId="5" type="noConversion"/>
  </si>
  <si>
    <r>
      <rPr>
        <sz val="12"/>
        <rFont val="標楷體"/>
        <family val="4"/>
        <charset val="136"/>
      </rPr>
      <t>第二學年</t>
    </r>
    <r>
      <rPr>
        <sz val="12"/>
        <rFont val="Times New Roman"/>
        <family val="1"/>
      </rPr>
      <t>(105)</t>
    </r>
    <phoneticPr fontId="5" type="noConversion"/>
  </si>
  <si>
    <r>
      <rPr>
        <sz val="12"/>
        <rFont val="標楷體"/>
        <family val="4"/>
        <charset val="136"/>
      </rPr>
      <t>第三學年</t>
    </r>
    <r>
      <rPr>
        <sz val="12"/>
        <rFont val="Times New Roman"/>
        <family val="1"/>
      </rPr>
      <t>(106)</t>
    </r>
    <phoneticPr fontId="5" type="noConversion"/>
  </si>
  <si>
    <r>
      <rPr>
        <sz val="12"/>
        <rFont val="標楷體"/>
        <family val="4"/>
        <charset val="136"/>
      </rPr>
      <t>第四學年</t>
    </r>
    <r>
      <rPr>
        <sz val="12"/>
        <rFont val="Times New Roman"/>
        <family val="1"/>
      </rPr>
      <t>(107)</t>
    </r>
    <phoneticPr fontId="5" type="noConversion"/>
  </si>
  <si>
    <r>
      <rPr>
        <sz val="12"/>
        <rFont val="標楷體"/>
        <family val="4"/>
        <charset val="136"/>
      </rPr>
      <t>學分合計</t>
    </r>
    <phoneticPr fontId="5" type="noConversion"/>
  </si>
  <si>
    <r>
      <rPr>
        <sz val="12"/>
        <rFont val="標楷體"/>
        <family val="4"/>
        <charset val="136"/>
      </rPr>
      <t>時數合計</t>
    </r>
    <phoneticPr fontId="8" type="noConversion"/>
  </si>
  <si>
    <r>
      <rPr>
        <sz val="12"/>
        <rFont val="標楷體"/>
        <family val="4"/>
        <charset val="136"/>
      </rPr>
      <t>類別</t>
    </r>
    <phoneticPr fontId="5" type="noConversion"/>
  </si>
  <si>
    <r>
      <rPr>
        <sz val="12"/>
        <rFont val="標楷體"/>
        <family val="4"/>
        <charset val="136"/>
      </rPr>
      <t>科目</t>
    </r>
    <phoneticPr fontId="5" type="noConversion"/>
  </si>
  <si>
    <r>
      <rPr>
        <sz val="12"/>
        <rFont val="標楷體"/>
        <family val="4"/>
        <charset val="136"/>
      </rPr>
      <t>第一學期</t>
    </r>
    <phoneticPr fontId="5" type="noConversion"/>
  </si>
  <si>
    <r>
      <rPr>
        <sz val="12"/>
        <rFont val="標楷體"/>
        <family val="4"/>
        <charset val="136"/>
      </rPr>
      <t>第二學期</t>
    </r>
    <phoneticPr fontId="5" type="noConversion"/>
  </si>
  <si>
    <r>
      <rPr>
        <sz val="12"/>
        <rFont val="標楷體"/>
        <family val="4"/>
        <charset val="136"/>
      </rPr>
      <t>學分</t>
    </r>
    <phoneticPr fontId="5" type="noConversion"/>
  </si>
  <si>
    <r>
      <rPr>
        <sz val="12"/>
        <rFont val="標楷體"/>
        <family val="4"/>
        <charset val="136"/>
      </rPr>
      <t>時數</t>
    </r>
    <phoneticPr fontId="5" type="noConversion"/>
  </si>
  <si>
    <r>
      <rPr>
        <sz val="12"/>
        <rFont val="標楷體"/>
        <family val="4"/>
        <charset val="136"/>
      </rPr>
      <t>校訂通識必修</t>
    </r>
    <phoneticPr fontId="5" type="noConversion"/>
  </si>
  <si>
    <r>
      <rPr>
        <sz val="10"/>
        <rFont val="標楷體"/>
        <family val="4"/>
        <charset val="136"/>
      </rPr>
      <t>語文應用學群</t>
    </r>
    <phoneticPr fontId="5" type="noConversion"/>
  </si>
  <si>
    <r>
      <rPr>
        <sz val="12"/>
        <rFont val="標楷體"/>
        <family val="4"/>
        <charset val="136"/>
      </rPr>
      <t>公民素養</t>
    </r>
    <phoneticPr fontId="5" type="noConversion"/>
  </si>
  <si>
    <r>
      <rPr>
        <sz val="12"/>
        <rFont val="標楷體"/>
        <family val="4"/>
        <charset val="136"/>
      </rPr>
      <t>人際關係與溝通技巧</t>
    </r>
    <phoneticPr fontId="5" type="noConversion"/>
  </si>
  <si>
    <r>
      <rPr>
        <sz val="10"/>
        <rFont val="標楷體"/>
        <family val="4"/>
        <charset val="136"/>
      </rPr>
      <t>自然科學學群</t>
    </r>
    <phoneticPr fontId="5" type="noConversion"/>
  </si>
  <si>
    <r>
      <rPr>
        <sz val="12"/>
        <rFont val="標楷體"/>
        <family val="4"/>
        <charset val="136"/>
      </rPr>
      <t>基礎統計</t>
    </r>
    <phoneticPr fontId="5" type="noConversion"/>
  </si>
  <si>
    <r>
      <rPr>
        <sz val="12"/>
        <rFont val="標楷體"/>
        <family val="4"/>
        <charset val="136"/>
      </rPr>
      <t>計算機概論</t>
    </r>
    <phoneticPr fontId="5" type="noConversion"/>
  </si>
  <si>
    <r>
      <rPr>
        <sz val="10"/>
        <rFont val="標楷體"/>
        <family val="4"/>
        <charset val="136"/>
      </rPr>
      <t>人文藝術學群</t>
    </r>
    <phoneticPr fontId="5" type="noConversion"/>
  </si>
  <si>
    <r>
      <rPr>
        <sz val="12"/>
        <rFont val="標楷體"/>
        <family val="4"/>
        <charset val="136"/>
      </rPr>
      <t>藝術概論</t>
    </r>
    <phoneticPr fontId="5" type="noConversion"/>
  </si>
  <si>
    <r>
      <rPr>
        <sz val="12"/>
        <rFont val="標楷體"/>
        <family val="4"/>
        <charset val="136"/>
      </rPr>
      <t>造型與色彩應用</t>
    </r>
    <phoneticPr fontId="5" type="noConversion"/>
  </si>
  <si>
    <r>
      <rPr>
        <sz val="10"/>
        <rFont val="標楷體"/>
        <family val="4"/>
        <charset val="136"/>
      </rPr>
      <t>健康休閒學群</t>
    </r>
    <phoneticPr fontId="5" type="noConversion"/>
  </si>
  <si>
    <r>
      <rPr>
        <sz val="12"/>
        <rFont val="標楷體"/>
        <family val="4"/>
        <charset val="136"/>
      </rP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)(</t>
    </r>
    <r>
      <rPr>
        <sz val="12"/>
        <rFont val="標楷體"/>
        <family val="4"/>
        <charset val="136"/>
      </rPr>
      <t>三</t>
    </r>
    <r>
      <rPr>
        <sz val="12"/>
        <rFont val="Times New Roman"/>
        <family val="1"/>
      </rPr>
      <t>)(</t>
    </r>
    <r>
      <rPr>
        <sz val="12"/>
        <rFont val="標楷體"/>
        <family val="4"/>
        <charset val="136"/>
      </rPr>
      <t>四</t>
    </r>
    <r>
      <rPr>
        <sz val="12"/>
        <rFont val="Times New Roman"/>
        <family val="1"/>
      </rPr>
      <t>)</t>
    </r>
    <phoneticPr fontId="5" type="noConversion"/>
  </si>
  <si>
    <r>
      <rPr>
        <sz val="12"/>
        <rFont val="標楷體"/>
        <family val="4"/>
        <charset val="136"/>
      </rPr>
      <t>基礎服務學習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</t>
    </r>
    <phoneticPr fontId="5" type="noConversion"/>
  </si>
  <si>
    <r>
      <rPr>
        <sz val="12"/>
        <rFont val="標楷體"/>
        <family val="4"/>
        <charset val="136"/>
      </rPr>
      <t>專業服務學習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</t>
    </r>
    <phoneticPr fontId="5" type="noConversion"/>
  </si>
  <si>
    <r>
      <rPr>
        <sz val="12"/>
        <rFont val="標楷體"/>
        <family val="4"/>
        <charset val="136"/>
      </rPr>
      <t>合計</t>
    </r>
    <phoneticPr fontId="5" type="noConversion"/>
  </si>
  <si>
    <r>
      <rPr>
        <sz val="12"/>
        <rFont val="標楷體"/>
        <family val="4"/>
        <charset val="136"/>
      </rPr>
      <t>校訂專業必修</t>
    </r>
    <phoneticPr fontId="5" type="noConversion"/>
  </si>
  <si>
    <r>
      <rPr>
        <sz val="12"/>
        <rFont val="標楷體"/>
        <family val="4"/>
        <charset val="136"/>
      </rPr>
      <t>餐旅概論</t>
    </r>
    <phoneticPr fontId="5" type="noConversion"/>
  </si>
  <si>
    <r>
      <rPr>
        <sz val="12"/>
        <rFont val="標楷體"/>
        <family val="4"/>
        <charset val="136"/>
      </rPr>
      <t>職涯發展</t>
    </r>
    <phoneticPr fontId="5" type="noConversion"/>
  </si>
  <si>
    <r>
      <rPr>
        <sz val="12"/>
        <rFont val="標楷體"/>
        <family val="4"/>
        <charset val="136"/>
      </rPr>
      <t>服務管理</t>
    </r>
    <phoneticPr fontId="5" type="noConversion"/>
  </si>
  <si>
    <r>
      <rPr>
        <sz val="12"/>
        <rFont val="標楷體"/>
        <family val="4"/>
        <charset val="136"/>
      </rPr>
      <t>職場倫理</t>
    </r>
    <phoneticPr fontId="5" type="noConversion"/>
  </si>
  <si>
    <r>
      <rPr>
        <sz val="12"/>
        <rFont val="標楷體"/>
        <family val="4"/>
        <charset val="136"/>
      </rPr>
      <t>餐旅管理</t>
    </r>
    <phoneticPr fontId="5" type="noConversion"/>
  </si>
  <si>
    <r>
      <rPr>
        <sz val="12"/>
        <rFont val="標楷體"/>
        <family val="4"/>
        <charset val="136"/>
      </rPr>
      <t>綠色管理</t>
    </r>
    <phoneticPr fontId="5" type="noConversion"/>
  </si>
  <si>
    <r>
      <rPr>
        <sz val="12"/>
        <rFont val="標楷體"/>
        <family val="4"/>
        <charset val="136"/>
      </rPr>
      <t>系訂必修</t>
    </r>
    <phoneticPr fontId="5" type="noConversion"/>
  </si>
  <si>
    <r>
      <rPr>
        <sz val="12"/>
        <rFont val="標楷體"/>
        <family val="4"/>
        <charset val="136"/>
      </rPr>
      <t>核心課程</t>
    </r>
    <phoneticPr fontId="5" type="noConversion"/>
  </si>
  <si>
    <r>
      <rPr>
        <sz val="12"/>
        <rFont val="標楷體"/>
        <family val="4"/>
        <charset val="136"/>
      </rPr>
      <t>食物學</t>
    </r>
    <phoneticPr fontId="5" type="noConversion"/>
  </si>
  <si>
    <r>
      <rPr>
        <sz val="12"/>
        <rFont val="標楷體"/>
        <family val="4"/>
        <charset val="136"/>
      </rPr>
      <t>廚藝概論</t>
    </r>
    <phoneticPr fontId="5" type="noConversion"/>
  </si>
  <si>
    <r>
      <rPr>
        <sz val="12"/>
        <rFont val="標楷體"/>
        <family val="4"/>
        <charset val="136"/>
      </rPr>
      <t>營養學</t>
    </r>
    <phoneticPr fontId="5" type="noConversion"/>
  </si>
  <si>
    <r>
      <rPr>
        <sz val="12"/>
        <rFont val="標楷體"/>
        <family val="4"/>
        <charset val="136"/>
      </rPr>
      <t>合計</t>
    </r>
    <phoneticPr fontId="5" type="noConversion"/>
  </si>
  <si>
    <r>
      <rPr>
        <sz val="12"/>
        <rFont val="標楷體"/>
        <family val="4"/>
        <charset val="136"/>
      </rPr>
      <t>專業課程</t>
    </r>
    <phoneticPr fontId="5" type="noConversion"/>
  </si>
  <si>
    <r>
      <rPr>
        <sz val="12"/>
        <rFont val="標楷體"/>
        <family val="4"/>
        <charset val="136"/>
      </rPr>
      <t>中餐烹飪</t>
    </r>
    <phoneticPr fontId="5" type="noConversion"/>
  </si>
  <si>
    <r>
      <rPr>
        <sz val="12"/>
        <rFont val="標楷體"/>
        <family val="4"/>
        <charset val="136"/>
      </rPr>
      <t>基礎中式米麵食</t>
    </r>
    <phoneticPr fontId="5" type="noConversion"/>
  </si>
  <si>
    <r>
      <rPr>
        <sz val="12"/>
        <rFont val="標楷體"/>
        <family val="4"/>
        <charset val="136"/>
      </rPr>
      <t>國際禮儀</t>
    </r>
    <phoneticPr fontId="5" type="noConversion"/>
  </si>
  <si>
    <r>
      <rPr>
        <sz val="12"/>
        <rFont val="標楷體"/>
        <family val="4"/>
        <charset val="136"/>
      </rPr>
      <t>西餐烹飪</t>
    </r>
    <phoneticPr fontId="5" type="noConversion"/>
  </si>
  <si>
    <r>
      <rPr>
        <sz val="12"/>
        <rFont val="標楷體"/>
        <family val="4"/>
        <charset val="136"/>
      </rPr>
      <t>基礎烘焙</t>
    </r>
    <phoneticPr fontId="5" type="noConversion"/>
  </si>
  <si>
    <r>
      <rPr>
        <sz val="12"/>
        <rFont val="標楷體"/>
        <family val="4"/>
        <charset val="136"/>
      </rPr>
      <t>飲食文化</t>
    </r>
    <phoneticPr fontId="5" type="noConversion"/>
  </si>
  <si>
    <r>
      <rPr>
        <sz val="12"/>
        <rFont val="標楷體"/>
        <family val="4"/>
        <charset val="136"/>
      </rPr>
      <t>餐廳規劃與廚房管理</t>
    </r>
    <phoneticPr fontId="5" type="noConversion"/>
  </si>
  <si>
    <r>
      <rPr>
        <sz val="12"/>
        <rFont val="標楷體"/>
        <family val="4"/>
        <charset val="136"/>
      </rPr>
      <t>低碳廚藝</t>
    </r>
    <phoneticPr fontId="5" type="noConversion"/>
  </si>
  <si>
    <r>
      <rPr>
        <sz val="12"/>
        <rFont val="標楷體"/>
        <family val="4"/>
        <charset val="136"/>
      </rPr>
      <t>專業英文</t>
    </r>
    <phoneticPr fontId="5" type="noConversion"/>
  </si>
  <si>
    <r>
      <rPr>
        <sz val="12"/>
        <rFont val="標楷體"/>
        <family val="4"/>
        <charset val="136"/>
      </rPr>
      <t>校外實習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</t>
    </r>
    <phoneticPr fontId="5" type="noConversion"/>
  </si>
  <si>
    <r>
      <rPr>
        <sz val="12"/>
        <rFont val="標楷體"/>
        <family val="4"/>
        <charset val="136"/>
      </rPr>
      <t>校內實習</t>
    </r>
    <phoneticPr fontId="5" type="noConversion"/>
  </si>
  <si>
    <r>
      <rPr>
        <sz val="12"/>
        <rFont val="標楷體"/>
        <family val="4"/>
        <charset val="136"/>
      </rPr>
      <t>食品衛生安全與法規</t>
    </r>
    <phoneticPr fontId="5" type="noConversion"/>
  </si>
  <si>
    <r>
      <rPr>
        <sz val="12"/>
        <rFont val="標楷體"/>
        <family val="4"/>
        <charset val="136"/>
      </rPr>
      <t>專題製作</t>
    </r>
    <phoneticPr fontId="5" type="noConversion"/>
  </si>
  <si>
    <r>
      <rPr>
        <sz val="12"/>
        <rFont val="標楷體"/>
        <family val="4"/>
        <charset val="136"/>
      </rPr>
      <t>總計必修學分</t>
    </r>
    <phoneticPr fontId="5" type="noConversion"/>
  </si>
  <si>
    <r>
      <rPr>
        <sz val="12"/>
        <rFont val="標楷體"/>
        <family val="4"/>
        <charset val="136"/>
      </rPr>
      <t>系訂專業選修</t>
    </r>
    <phoneticPr fontId="5" type="noConversion"/>
  </si>
  <si>
    <r>
      <rPr>
        <sz val="11"/>
        <rFont val="標楷體"/>
        <family val="4"/>
        <charset val="136"/>
      </rPr>
      <t>中餐模組</t>
    </r>
    <phoneticPr fontId="5" type="noConversion"/>
  </si>
  <si>
    <r>
      <rPr>
        <sz val="12"/>
        <rFont val="標楷體"/>
        <family val="4"/>
        <charset val="136"/>
      </rPr>
      <t>進階中餐烹飪</t>
    </r>
    <phoneticPr fontId="5" type="noConversion"/>
  </si>
  <si>
    <r>
      <rPr>
        <sz val="12"/>
        <rFont val="標楷體"/>
        <family val="4"/>
        <charset val="136"/>
      </rPr>
      <t>進階中式米麵食</t>
    </r>
    <phoneticPr fontId="5" type="noConversion"/>
  </si>
  <si>
    <r>
      <rPr>
        <sz val="12"/>
        <rFont val="標楷體"/>
        <family val="4"/>
        <charset val="136"/>
      </rPr>
      <t>中餐素食</t>
    </r>
    <phoneticPr fontId="5" type="noConversion"/>
  </si>
  <si>
    <r>
      <rPr>
        <sz val="12"/>
        <rFont val="標楷體"/>
        <family val="4"/>
        <charset val="136"/>
      </rPr>
      <t>台灣宴會料理</t>
    </r>
    <phoneticPr fontId="5" type="noConversion"/>
  </si>
  <si>
    <r>
      <rPr>
        <sz val="12"/>
        <rFont val="標楷體"/>
        <family val="4"/>
        <charset val="136"/>
      </rPr>
      <t>港式點心</t>
    </r>
    <phoneticPr fontId="5" type="noConversion"/>
  </si>
  <si>
    <r>
      <rPr>
        <sz val="11"/>
        <rFont val="標楷體"/>
        <family val="4"/>
        <charset val="136"/>
      </rPr>
      <t>西餐模組</t>
    </r>
    <phoneticPr fontId="5" type="noConversion"/>
  </si>
  <si>
    <r>
      <rPr>
        <sz val="12"/>
        <rFont val="標楷體"/>
        <family val="4"/>
        <charset val="136"/>
      </rPr>
      <t>進階西餐烹飪</t>
    </r>
    <phoneticPr fontId="5" type="noConversion"/>
  </si>
  <si>
    <r>
      <rPr>
        <sz val="12"/>
        <rFont val="標楷體"/>
        <family val="4"/>
        <charset val="136"/>
      </rPr>
      <t>進階烘焙食品</t>
    </r>
    <phoneticPr fontId="5" type="noConversion"/>
  </si>
  <si>
    <r>
      <rPr>
        <sz val="12"/>
        <rFont val="標楷體"/>
        <family val="4"/>
        <charset val="136"/>
      </rPr>
      <t>高階西餐烹飪</t>
    </r>
    <phoneticPr fontId="5" type="noConversion"/>
  </si>
  <si>
    <r>
      <rPr>
        <sz val="12"/>
        <rFont val="標楷體"/>
        <family val="4"/>
        <charset val="136"/>
      </rPr>
      <t>西式甜點製作</t>
    </r>
    <phoneticPr fontId="5" type="noConversion"/>
  </si>
  <si>
    <r>
      <rPr>
        <sz val="12"/>
        <rFont val="標楷體"/>
        <family val="4"/>
        <charset val="136"/>
      </rPr>
      <t>異國料理</t>
    </r>
    <phoneticPr fontId="5" type="noConversion"/>
  </si>
  <si>
    <r>
      <rPr>
        <sz val="11"/>
        <rFont val="標楷體"/>
        <family val="4"/>
        <charset val="136"/>
      </rPr>
      <t>烘焙模組</t>
    </r>
    <phoneticPr fontId="5" type="noConversion"/>
  </si>
  <si>
    <r>
      <rPr>
        <sz val="12"/>
        <rFont val="標楷體"/>
        <family val="4"/>
        <charset val="136"/>
      </rPr>
      <t>基礎拉糖藝術</t>
    </r>
    <phoneticPr fontId="5" type="noConversion"/>
  </si>
  <si>
    <r>
      <rPr>
        <sz val="12"/>
        <rFont val="標楷體"/>
        <family val="4"/>
        <charset val="136"/>
      </rPr>
      <t>高階烘焙食品</t>
    </r>
    <phoneticPr fontId="5" type="noConversion"/>
  </si>
  <si>
    <r>
      <rPr>
        <sz val="11"/>
        <rFont val="標楷體"/>
        <family val="4"/>
        <charset val="136"/>
      </rPr>
      <t>巧克力製作</t>
    </r>
    <phoneticPr fontId="5" type="noConversion"/>
  </si>
  <si>
    <r>
      <rPr>
        <sz val="12"/>
        <rFont val="標楷體"/>
        <family val="4"/>
        <charset val="136"/>
      </rPr>
      <t>系訂其他選修</t>
    </r>
    <phoneticPr fontId="5" type="noConversion"/>
  </si>
  <si>
    <r>
      <rPr>
        <sz val="12"/>
        <rFont val="標楷體"/>
        <family val="4"/>
        <charset val="136"/>
      </rPr>
      <t>台式料理</t>
    </r>
    <phoneticPr fontId="5" type="noConversion"/>
  </si>
  <si>
    <r>
      <rPr>
        <sz val="12"/>
        <rFont val="標楷體"/>
        <family val="4"/>
        <charset val="136"/>
      </rPr>
      <t>刀工技術</t>
    </r>
    <phoneticPr fontId="5" type="noConversion"/>
  </si>
  <si>
    <r>
      <rPr>
        <sz val="12"/>
        <rFont val="標楷體"/>
        <family val="4"/>
        <charset val="136"/>
      </rPr>
      <t>西式小吃製作　</t>
    </r>
    <phoneticPr fontId="5" type="noConversion"/>
  </si>
  <si>
    <r>
      <rPr>
        <sz val="12"/>
        <rFont val="標楷體"/>
        <family val="4"/>
        <charset val="136"/>
      </rPr>
      <t>蛋糕裝飾</t>
    </r>
    <phoneticPr fontId="5" type="noConversion"/>
  </si>
  <si>
    <r>
      <rPr>
        <sz val="12"/>
        <rFont val="標楷體"/>
        <family val="4"/>
        <charset val="136"/>
      </rPr>
      <t>日式定食</t>
    </r>
    <phoneticPr fontId="5" type="noConversion"/>
  </si>
  <si>
    <r>
      <rPr>
        <sz val="12"/>
        <rFont val="標楷體"/>
        <family val="4"/>
        <charset val="136"/>
      </rPr>
      <t>融合料理</t>
    </r>
    <phoneticPr fontId="5" type="noConversion"/>
  </si>
  <si>
    <r>
      <rPr>
        <sz val="12"/>
        <rFont val="標楷體"/>
        <family val="4"/>
        <charset val="136"/>
      </rPr>
      <t>地方小吃</t>
    </r>
    <phoneticPr fontId="5" type="noConversion"/>
  </si>
  <si>
    <r>
      <rPr>
        <sz val="12"/>
        <rFont val="標楷體"/>
        <family val="4"/>
        <charset val="136"/>
      </rPr>
      <t>高階中餐烹飪</t>
    </r>
    <phoneticPr fontId="5" type="noConversion"/>
  </si>
  <si>
    <r>
      <rPr>
        <sz val="12"/>
        <rFont val="標楷體"/>
        <family val="4"/>
        <charset val="136"/>
      </rPr>
      <t>宴會料理</t>
    </r>
    <phoneticPr fontId="5" type="noConversion"/>
  </si>
  <si>
    <r>
      <rPr>
        <sz val="12"/>
        <rFont val="標楷體"/>
        <family val="4"/>
        <charset val="136"/>
      </rPr>
      <t>法式料理</t>
    </r>
    <phoneticPr fontId="5" type="noConversion"/>
  </si>
  <si>
    <r>
      <rPr>
        <sz val="12"/>
        <rFont val="標楷體"/>
        <family val="4"/>
        <charset val="136"/>
      </rPr>
      <t>服務創新</t>
    </r>
    <phoneticPr fontId="5" type="noConversion"/>
  </si>
  <si>
    <r>
      <rPr>
        <sz val="12"/>
        <rFont val="標楷體"/>
        <family val="4"/>
        <charset val="136"/>
      </rPr>
      <t>菜單設計與成本控制</t>
    </r>
    <phoneticPr fontId="5" type="noConversion"/>
  </si>
  <si>
    <r>
      <rPr>
        <sz val="12"/>
        <rFont val="標楷體"/>
        <family val="4"/>
        <charset val="136"/>
      </rPr>
      <t>總計</t>
    </r>
    <phoneticPr fontId="5" type="noConversion"/>
  </si>
  <si>
    <r>
      <rPr>
        <sz val="10"/>
        <rFont val="標楷體"/>
        <family val="4"/>
        <charset val="136"/>
      </rPr>
      <t>附則：</t>
    </r>
    <phoneticPr fontId="5" type="noConversion"/>
  </si>
  <si>
    <r>
      <t>1.</t>
    </r>
    <r>
      <rPr>
        <sz val="10"/>
        <rFont val="標楷體"/>
        <family val="4"/>
        <charset val="136"/>
      </rPr>
      <t>畢業最低總學分數：</t>
    </r>
    <r>
      <rPr>
        <sz val="10"/>
        <rFont val="Times New Roman"/>
        <family val="1"/>
      </rPr>
      <t>128</t>
    </r>
    <phoneticPr fontId="5" type="noConversion"/>
  </si>
  <si>
    <r>
      <t>2.</t>
    </r>
    <r>
      <rPr>
        <sz val="10"/>
        <rFont val="標楷體"/>
        <family val="4"/>
        <charset val="136"/>
      </rPr>
      <t>必修最低總學分數：</t>
    </r>
    <r>
      <rPr>
        <sz val="10"/>
        <rFont val="Times New Roman"/>
        <family val="1"/>
      </rPr>
      <t>97</t>
    </r>
    <phoneticPr fontId="5" type="noConversion"/>
  </si>
  <si>
    <r>
      <t xml:space="preserve">  </t>
    </r>
    <r>
      <rPr>
        <sz val="10"/>
        <rFont val="標楷體"/>
        <family val="4"/>
        <charset val="136"/>
      </rPr>
      <t>校訂通識必修學分</t>
    </r>
    <r>
      <rPr>
        <sz val="10"/>
        <rFont val="Times New Roman"/>
        <family val="1"/>
      </rPr>
      <t>/</t>
    </r>
    <r>
      <rPr>
        <sz val="10"/>
        <rFont val="標楷體"/>
        <family val="4"/>
        <charset val="136"/>
      </rPr>
      <t>時數：</t>
    </r>
    <r>
      <rPr>
        <sz val="10"/>
        <rFont val="Times New Roman"/>
        <family val="1"/>
      </rPr>
      <t>22/38</t>
    </r>
    <phoneticPr fontId="5" type="noConversion"/>
  </si>
  <si>
    <r>
      <t xml:space="preserve">  </t>
    </r>
    <r>
      <rPr>
        <sz val="10"/>
        <rFont val="標楷體"/>
        <family val="4"/>
        <charset val="136"/>
      </rPr>
      <t>校訂專業必修學分</t>
    </r>
    <r>
      <rPr>
        <sz val="10"/>
        <rFont val="Times New Roman"/>
        <family val="1"/>
      </rPr>
      <t>/</t>
    </r>
    <r>
      <rPr>
        <sz val="10"/>
        <rFont val="標楷體"/>
        <family val="4"/>
        <charset val="136"/>
      </rPr>
      <t>時數：</t>
    </r>
    <r>
      <rPr>
        <sz val="10"/>
        <rFont val="Times New Roman"/>
        <family val="1"/>
      </rPr>
      <t>12/12</t>
    </r>
    <phoneticPr fontId="5" type="noConversion"/>
  </si>
  <si>
    <r>
      <t xml:space="preserve">  </t>
    </r>
    <r>
      <rPr>
        <sz val="10"/>
        <rFont val="標楷體"/>
        <family val="4"/>
        <charset val="136"/>
      </rPr>
      <t>系訂必修學分</t>
    </r>
    <r>
      <rPr>
        <sz val="10"/>
        <rFont val="Times New Roman"/>
        <family val="1"/>
      </rPr>
      <t>/</t>
    </r>
    <r>
      <rPr>
        <sz val="10"/>
        <rFont val="標楷體"/>
        <family val="4"/>
        <charset val="136"/>
      </rPr>
      <t>時數：</t>
    </r>
    <r>
      <rPr>
        <sz val="10"/>
        <rFont val="Times New Roman"/>
        <family val="1"/>
      </rPr>
      <t xml:space="preserve">63/40                                                                                                                                            </t>
    </r>
    <phoneticPr fontId="5" type="noConversion"/>
  </si>
  <si>
    <r>
      <t>3.</t>
    </r>
    <r>
      <rPr>
        <sz val="10"/>
        <rFont val="標楷體"/>
        <family val="4"/>
        <charset val="136"/>
      </rPr>
      <t>選修最低總學分數：</t>
    </r>
    <r>
      <rPr>
        <sz val="10"/>
        <rFont val="Times New Roman"/>
        <family val="1"/>
      </rPr>
      <t>31</t>
    </r>
    <phoneticPr fontId="5" type="noConversion"/>
  </si>
  <si>
    <r>
      <t>4.</t>
    </r>
    <r>
      <rPr>
        <sz val="10"/>
        <rFont val="標楷體"/>
        <family val="4"/>
        <charset val="136"/>
      </rPr>
      <t>模組選修</t>
    </r>
    <r>
      <rPr>
        <sz val="10"/>
        <rFont val="Times New Roman"/>
        <family val="1"/>
      </rPr>
      <t>:</t>
    </r>
    <r>
      <rPr>
        <sz val="10"/>
        <rFont val="標楷體"/>
        <family val="4"/>
        <charset val="136"/>
      </rPr>
      <t>中餐、西餐、烘焙組模組中，通過</t>
    </r>
    <r>
      <rPr>
        <sz val="10"/>
        <rFont val="Times New Roman"/>
        <family val="1"/>
      </rPr>
      <t>20</t>
    </r>
    <r>
      <rPr>
        <sz val="10"/>
        <rFont val="標楷體"/>
        <family val="4"/>
        <charset val="136"/>
      </rPr>
      <t xml:space="preserve">學分以上，可取得模組選修證明。
</t>
    </r>
    <r>
      <rPr>
        <sz val="10"/>
        <rFont val="Times New Roman"/>
        <family val="1"/>
      </rPr>
      <t xml:space="preserve">  (</t>
    </r>
    <r>
      <rPr>
        <sz val="10"/>
        <rFont val="標楷體"/>
        <family val="4"/>
        <charset val="136"/>
      </rPr>
      <t>註：模組學分修畢後由教務行政組於畢業成績單上註明通過證明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。</t>
    </r>
    <phoneticPr fontId="5" type="noConversion"/>
  </si>
  <si>
    <r>
      <rPr>
        <sz val="12"/>
        <rFont val="標楷體"/>
        <family val="4"/>
        <charset val="136"/>
      </rPr>
      <t>學年</t>
    </r>
    <phoneticPr fontId="5" type="noConversion"/>
  </si>
  <si>
    <r>
      <rPr>
        <sz val="12"/>
        <rFont val="標楷體"/>
        <family val="4"/>
        <charset val="136"/>
      </rPr>
      <t>第一學年</t>
    </r>
    <r>
      <rPr>
        <sz val="12"/>
        <rFont val="Times New Roman"/>
        <family val="1"/>
      </rPr>
      <t>(106)</t>
    </r>
    <phoneticPr fontId="5" type="noConversion"/>
  </si>
  <si>
    <r>
      <rPr>
        <sz val="12"/>
        <rFont val="標楷體"/>
        <family val="4"/>
        <charset val="136"/>
      </rPr>
      <t>第二學年</t>
    </r>
    <r>
      <rPr>
        <sz val="12"/>
        <rFont val="Times New Roman"/>
        <family val="1"/>
      </rPr>
      <t>(107)</t>
    </r>
    <phoneticPr fontId="5" type="noConversion"/>
  </si>
  <si>
    <r>
      <rPr>
        <sz val="12"/>
        <rFont val="標楷體"/>
        <family val="4"/>
        <charset val="136"/>
      </rPr>
      <t>第三學年</t>
    </r>
    <r>
      <rPr>
        <sz val="12"/>
        <rFont val="Times New Roman"/>
        <family val="1"/>
      </rPr>
      <t>(108)</t>
    </r>
    <phoneticPr fontId="5" type="noConversion"/>
  </si>
  <si>
    <r>
      <rPr>
        <sz val="12"/>
        <rFont val="標楷體"/>
        <family val="4"/>
        <charset val="136"/>
      </rPr>
      <t>第四學年</t>
    </r>
    <r>
      <rPr>
        <sz val="12"/>
        <rFont val="Times New Roman"/>
        <family val="1"/>
      </rPr>
      <t>(109)</t>
    </r>
    <phoneticPr fontId="5" type="noConversion"/>
  </si>
  <si>
    <r>
      <rPr>
        <sz val="12"/>
        <rFont val="標楷體"/>
        <family val="4"/>
        <charset val="136"/>
      </rPr>
      <t>學分合計</t>
    </r>
    <phoneticPr fontId="8" type="noConversion"/>
  </si>
  <si>
    <r>
      <rPr>
        <sz val="12"/>
        <rFont val="標楷體"/>
        <family val="4"/>
        <charset val="136"/>
      </rPr>
      <t>時數合計</t>
    </r>
    <phoneticPr fontId="8" type="noConversion"/>
  </si>
  <si>
    <r>
      <rPr>
        <sz val="12"/>
        <rFont val="標楷體"/>
        <family val="4"/>
        <charset val="136"/>
      </rPr>
      <t>類別</t>
    </r>
    <phoneticPr fontId="5" type="noConversion"/>
  </si>
  <si>
    <r>
      <rPr>
        <sz val="12"/>
        <rFont val="標楷體"/>
        <family val="4"/>
        <charset val="136"/>
      </rPr>
      <t>科目</t>
    </r>
    <phoneticPr fontId="5" type="noConversion"/>
  </si>
  <si>
    <r>
      <rPr>
        <sz val="12"/>
        <rFont val="標楷體"/>
        <family val="4"/>
        <charset val="136"/>
      </rPr>
      <t>第一學期</t>
    </r>
    <phoneticPr fontId="5" type="noConversion"/>
  </si>
  <si>
    <r>
      <rPr>
        <sz val="12"/>
        <rFont val="標楷體"/>
        <family val="4"/>
        <charset val="136"/>
      </rPr>
      <t>第二學期</t>
    </r>
    <phoneticPr fontId="5" type="noConversion"/>
  </si>
  <si>
    <r>
      <rPr>
        <sz val="12"/>
        <rFont val="標楷體"/>
        <family val="4"/>
        <charset val="136"/>
      </rPr>
      <t>學分</t>
    </r>
    <phoneticPr fontId="5" type="noConversion"/>
  </si>
  <si>
    <r>
      <rPr>
        <sz val="12"/>
        <rFont val="標楷體"/>
        <family val="4"/>
        <charset val="136"/>
      </rPr>
      <t>時數</t>
    </r>
    <phoneticPr fontId="5" type="noConversion"/>
  </si>
  <si>
    <r>
      <rPr>
        <sz val="12"/>
        <rFont val="標楷體"/>
        <family val="4"/>
        <charset val="136"/>
      </rPr>
      <t>校訂通識必修</t>
    </r>
    <phoneticPr fontId="5" type="noConversion"/>
  </si>
  <si>
    <r>
      <rPr>
        <sz val="10"/>
        <rFont val="標楷體"/>
        <family val="4"/>
        <charset val="136"/>
      </rPr>
      <t>語文應用學群</t>
    </r>
    <phoneticPr fontId="5" type="noConversion"/>
  </si>
  <si>
    <r>
      <rPr>
        <sz val="12"/>
        <rFont val="標楷體"/>
        <family val="4"/>
        <charset val="136"/>
      </rPr>
      <t>經典閱讀</t>
    </r>
  </si>
  <si>
    <r>
      <rPr>
        <sz val="12"/>
        <rFont val="標楷體"/>
        <family val="4"/>
        <charset val="136"/>
      </rPr>
      <t>語文表達與應用</t>
    </r>
  </si>
  <si>
    <r>
      <rPr>
        <sz val="12"/>
        <rFont val="標楷體"/>
        <family val="4"/>
        <charset val="136"/>
      </rPr>
      <t>英文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</si>
  <si>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  <charset val="136"/>
      </rPr>
      <t>觀光英語</t>
    </r>
  </si>
  <si>
    <r>
      <rPr>
        <sz val="10"/>
        <rFont val="標楷體"/>
        <family val="4"/>
        <charset val="136"/>
      </rPr>
      <t>社會科學學群</t>
    </r>
    <phoneticPr fontId="5" type="noConversion"/>
  </si>
  <si>
    <r>
      <rPr>
        <sz val="12"/>
        <rFont val="標楷體"/>
        <family val="4"/>
        <charset val="136"/>
      </rPr>
      <t>人際關係與溝通技巧</t>
    </r>
  </si>
  <si>
    <r>
      <rPr>
        <sz val="12"/>
        <rFont val="標楷體"/>
        <family val="4"/>
        <charset val="136"/>
      </rPr>
      <t>職業安全衛生</t>
    </r>
  </si>
  <si>
    <r>
      <rPr>
        <sz val="10"/>
        <rFont val="標楷體"/>
        <family val="4"/>
        <charset val="136"/>
      </rPr>
      <t>自然科學學群</t>
    </r>
    <phoneticPr fontId="5" type="noConversion"/>
  </si>
  <si>
    <r>
      <rPr>
        <sz val="12"/>
        <rFont val="標楷體"/>
        <family val="4"/>
        <charset val="136"/>
      </rPr>
      <t>計算機概論</t>
    </r>
  </si>
  <si>
    <r>
      <rPr>
        <sz val="12"/>
        <rFont val="標楷體"/>
        <family val="4"/>
        <charset val="136"/>
      </rPr>
      <t>基礎統計</t>
    </r>
  </si>
  <si>
    <t>人文藝術學群</t>
    <phoneticPr fontId="5" type="noConversion"/>
  </si>
  <si>
    <r>
      <rPr>
        <sz val="12"/>
        <rFont val="標楷體"/>
        <family val="4"/>
        <charset val="136"/>
      </rPr>
      <t>生活美學</t>
    </r>
  </si>
  <si>
    <t>文化創意實務</t>
  </si>
  <si>
    <t>健康休閒學群</t>
    <phoneticPr fontId="5" type="noConversion"/>
  </si>
  <si>
    <t>體育(一)(二)</t>
  </si>
  <si>
    <r>
      <rPr>
        <sz val="12"/>
        <rFont val="標楷體"/>
        <family val="4"/>
        <charset val="136"/>
      </rPr>
      <t>基礎服務學習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</si>
  <si>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  <charset val="136"/>
      </rPr>
      <t>合計</t>
    </r>
    <phoneticPr fontId="5" type="noConversion"/>
  </si>
  <si>
    <r>
      <rPr>
        <sz val="12"/>
        <rFont val="標楷體"/>
        <family val="4"/>
        <charset val="136"/>
      </rPr>
      <t>校訂專業必修</t>
    </r>
    <phoneticPr fontId="5" type="noConversion"/>
  </si>
  <si>
    <r>
      <rPr>
        <sz val="12"/>
        <rFont val="標楷體"/>
        <family val="4"/>
        <charset val="136"/>
      </rPr>
      <t>餐旅概論</t>
    </r>
    <phoneticPr fontId="5" type="noConversion"/>
  </si>
  <si>
    <r>
      <rPr>
        <sz val="12"/>
        <rFont val="標楷體"/>
        <family val="4"/>
        <charset val="136"/>
      </rPr>
      <t>職涯發展</t>
    </r>
    <phoneticPr fontId="5" type="noConversion"/>
  </si>
  <si>
    <t>管理學</t>
    <phoneticPr fontId="5" type="noConversion"/>
  </si>
  <si>
    <r>
      <rPr>
        <sz val="12"/>
        <rFont val="標楷體"/>
        <family val="4"/>
        <charset val="136"/>
      </rPr>
      <t>服務管理</t>
    </r>
    <phoneticPr fontId="5" type="noConversion"/>
  </si>
  <si>
    <r>
      <rPr>
        <sz val="12"/>
        <rFont val="標楷體"/>
        <family val="4"/>
        <charset val="136"/>
      </rPr>
      <t>職場倫理</t>
    </r>
    <phoneticPr fontId="5" type="noConversion"/>
  </si>
  <si>
    <r>
      <rPr>
        <sz val="12"/>
        <rFont val="標楷體"/>
        <family val="4"/>
        <charset val="136"/>
      </rPr>
      <t>校外實習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</t>
    </r>
    <phoneticPr fontId="5" type="noConversion"/>
  </si>
  <si>
    <r>
      <rPr>
        <sz val="12"/>
        <rFont val="標楷體"/>
        <family val="4"/>
        <charset val="136"/>
      </rPr>
      <t>系訂必修</t>
    </r>
    <phoneticPr fontId="5" type="noConversion"/>
  </si>
  <si>
    <r>
      <rPr>
        <sz val="12"/>
        <rFont val="標楷體"/>
        <family val="4"/>
        <charset val="136"/>
      </rPr>
      <t>食物學</t>
    </r>
    <phoneticPr fontId="5" type="noConversion"/>
  </si>
  <si>
    <r>
      <rPr>
        <sz val="12"/>
        <rFont val="標楷體"/>
        <family val="4"/>
        <charset val="136"/>
      </rPr>
      <t>國際禮儀</t>
    </r>
  </si>
  <si>
    <r>
      <rPr>
        <sz val="12"/>
        <rFont val="標楷體"/>
        <family val="4"/>
        <charset val="136"/>
      </rPr>
      <t>廚藝概論</t>
    </r>
    <phoneticPr fontId="5" type="noConversion"/>
  </si>
  <si>
    <r>
      <rPr>
        <sz val="12"/>
        <rFont val="標楷體"/>
        <family val="4"/>
        <charset val="136"/>
      </rPr>
      <t>飲食文化</t>
    </r>
  </si>
  <si>
    <r>
      <rPr>
        <sz val="12"/>
        <rFont val="標楷體"/>
        <family val="4"/>
        <charset val="136"/>
      </rPr>
      <t>餐飲行銷經營管理</t>
    </r>
    <phoneticPr fontId="5" type="noConversion"/>
  </si>
  <si>
    <r>
      <rPr>
        <sz val="12"/>
        <rFont val="標楷體"/>
        <family val="4"/>
        <charset val="136"/>
      </rPr>
      <t>餐廳規劃與廚房管理</t>
    </r>
  </si>
  <si>
    <r>
      <rPr>
        <sz val="12"/>
        <rFont val="標楷體"/>
        <family val="4"/>
        <charset val="136"/>
      </rPr>
      <t>專業服務學習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</si>
  <si>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  <charset val="136"/>
      </rPr>
      <t>營養學</t>
    </r>
    <phoneticPr fontId="5" type="noConversion"/>
  </si>
  <si>
    <r>
      <rPr>
        <sz val="12"/>
        <rFont val="標楷體"/>
        <family val="4"/>
        <charset val="136"/>
      </rPr>
      <t>專業英文</t>
    </r>
  </si>
  <si>
    <r>
      <rPr>
        <sz val="12"/>
        <rFont val="標楷體"/>
        <family val="4"/>
        <charset val="136"/>
      </rPr>
      <t>校內實習</t>
    </r>
    <phoneticPr fontId="5" type="noConversion"/>
  </si>
  <si>
    <r>
      <rPr>
        <sz val="12"/>
        <rFont val="標楷體"/>
        <family val="4"/>
        <charset val="136"/>
      </rPr>
      <t>專題製作</t>
    </r>
  </si>
  <si>
    <t>總計必修學分</t>
    <phoneticPr fontId="5" type="noConversion"/>
  </si>
  <si>
    <r>
      <rPr>
        <sz val="12"/>
        <rFont val="標楷體"/>
        <family val="4"/>
        <charset val="136"/>
      </rPr>
      <t>系訂選修</t>
    </r>
    <phoneticPr fontId="5" type="noConversion"/>
  </si>
  <si>
    <r>
      <rPr>
        <sz val="12"/>
        <rFont val="標楷體"/>
        <family val="4"/>
        <charset val="136"/>
      </rPr>
      <t>台式料理</t>
    </r>
    <phoneticPr fontId="5" type="noConversion"/>
  </si>
  <si>
    <r>
      <rPr>
        <sz val="12"/>
        <rFont val="標楷體"/>
        <family val="4"/>
        <charset val="136"/>
      </rPr>
      <t>中餐烹飪</t>
    </r>
  </si>
  <si>
    <r>
      <rPr>
        <sz val="12"/>
        <rFont val="標楷體"/>
        <family val="4"/>
        <charset val="136"/>
      </rPr>
      <t>刀工技術</t>
    </r>
    <phoneticPr fontId="5" type="noConversion"/>
  </si>
  <si>
    <r>
      <rPr>
        <sz val="12"/>
        <rFont val="標楷體"/>
        <family val="4"/>
        <charset val="136"/>
      </rPr>
      <t>西餐烹飪</t>
    </r>
  </si>
  <si>
    <r>
      <rPr>
        <sz val="12"/>
        <rFont val="標楷體"/>
        <family val="4"/>
        <charset val="136"/>
      </rPr>
      <t>基礎烘焙</t>
    </r>
  </si>
  <si>
    <r>
      <rPr>
        <sz val="12"/>
        <rFont val="標楷體"/>
        <family val="4"/>
        <charset val="136"/>
      </rPr>
      <t>進階中餐烹飪</t>
    </r>
    <phoneticPr fontId="5" type="noConversion"/>
  </si>
  <si>
    <t>在地食材研發與製作</t>
    <phoneticPr fontId="5" type="noConversion"/>
  </si>
  <si>
    <t>西式小吃製作</t>
    <phoneticPr fontId="5" type="noConversion"/>
  </si>
  <si>
    <t>中式麵食</t>
    <phoneticPr fontId="5" type="noConversion"/>
  </si>
  <si>
    <t>進階中式麵食</t>
    <phoneticPr fontId="5" type="noConversion"/>
  </si>
  <si>
    <t>糖藝製作</t>
    <phoneticPr fontId="5" type="noConversion"/>
  </si>
  <si>
    <t>西式套餐製作</t>
    <phoneticPr fontId="5" type="noConversion"/>
  </si>
  <si>
    <t>創意廚藝設計與製作</t>
    <phoneticPr fontId="5" type="noConversion"/>
  </si>
  <si>
    <t>高階烘焙食品</t>
    <phoneticPr fontId="5" type="noConversion"/>
  </si>
  <si>
    <t>巧克力製作</t>
    <phoneticPr fontId="5" type="noConversion"/>
  </si>
  <si>
    <t>港式點心</t>
    <phoneticPr fontId="5" type="noConversion"/>
  </si>
  <si>
    <t>菜單設計與成本控制</t>
    <phoneticPr fontId="5" type="noConversion"/>
  </si>
  <si>
    <r>
      <rPr>
        <sz val="12"/>
        <rFont val="標楷體"/>
        <family val="4"/>
        <charset val="136"/>
      </rPr>
      <t>總計</t>
    </r>
    <phoneticPr fontId="5" type="noConversion"/>
  </si>
  <si>
    <r>
      <rPr>
        <sz val="11"/>
        <rFont val="標楷體"/>
        <family val="4"/>
        <charset val="136"/>
      </rPr>
      <t>附則：</t>
    </r>
    <phoneticPr fontId="5" type="noConversion"/>
  </si>
  <si>
    <r>
      <t>1.</t>
    </r>
    <r>
      <rPr>
        <sz val="12"/>
        <rFont val="標楷體"/>
        <family val="4"/>
        <charset val="136"/>
      </rPr>
      <t>畢業最低總學分數：</t>
    </r>
    <r>
      <rPr>
        <sz val="12"/>
        <rFont val="Times New Roman"/>
        <family val="1"/>
      </rPr>
      <t>128</t>
    </r>
    <phoneticPr fontId="5" type="noConversion"/>
  </si>
  <si>
    <r>
      <t>2.</t>
    </r>
    <r>
      <rPr>
        <sz val="12"/>
        <rFont val="標楷體"/>
        <family val="4"/>
        <charset val="136"/>
      </rPr>
      <t>必修最低總學分數：</t>
    </r>
    <r>
      <rPr>
        <sz val="12"/>
        <rFont val="Times New Roman"/>
        <family val="1"/>
      </rPr>
      <t>82</t>
    </r>
    <phoneticPr fontId="5" type="noConversion"/>
  </si>
  <si>
    <r>
      <t xml:space="preserve">   </t>
    </r>
    <r>
      <rPr>
        <sz val="12"/>
        <rFont val="標楷體"/>
        <family val="4"/>
        <charset val="136"/>
      </rPr>
      <t>校訂通識必修學分</t>
    </r>
    <r>
      <rPr>
        <sz val="12"/>
        <rFont val="Times New Roman"/>
        <family val="1"/>
      </rPr>
      <t>/</t>
    </r>
    <r>
      <rPr>
        <sz val="12"/>
        <rFont val="標楷體"/>
        <family val="4"/>
        <charset val="136"/>
      </rPr>
      <t>時數：</t>
    </r>
    <r>
      <rPr>
        <sz val="12"/>
        <rFont val="Times New Roman"/>
        <family val="1"/>
      </rPr>
      <t xml:space="preserve">26/30
   </t>
    </r>
    <r>
      <rPr>
        <sz val="12"/>
        <rFont val="標楷體"/>
        <family val="4"/>
        <charset val="136"/>
      </rPr>
      <t>校訂專業必修學分</t>
    </r>
    <r>
      <rPr>
        <sz val="12"/>
        <rFont val="Times New Roman"/>
        <family val="1"/>
      </rPr>
      <t>/</t>
    </r>
    <r>
      <rPr>
        <sz val="12"/>
        <rFont val="標楷體"/>
        <family val="4"/>
        <charset val="136"/>
      </rPr>
      <t>時數：</t>
    </r>
    <r>
      <rPr>
        <sz val="12"/>
        <rFont val="Times New Roman"/>
        <family val="1"/>
      </rPr>
      <t>34/10(</t>
    </r>
    <r>
      <rPr>
        <sz val="12"/>
        <rFont val="標楷體"/>
        <family val="4"/>
        <charset val="136"/>
      </rPr>
      <t>含校外實習</t>
    </r>
    <r>
      <rPr>
        <sz val="12"/>
        <rFont val="Times New Roman"/>
        <family val="1"/>
      </rPr>
      <t>24</t>
    </r>
    <r>
      <rPr>
        <sz val="12"/>
        <rFont val="標楷體"/>
        <family val="4"/>
        <charset val="136"/>
      </rPr>
      <t>學分</t>
    </r>
    <r>
      <rPr>
        <sz val="12"/>
        <rFont val="Times New Roman"/>
        <family val="1"/>
      </rPr>
      <t xml:space="preserve">)
   </t>
    </r>
    <r>
      <rPr>
        <sz val="12"/>
        <rFont val="標楷體"/>
        <family val="4"/>
        <charset val="136"/>
      </rPr>
      <t>系訂必修學分</t>
    </r>
    <r>
      <rPr>
        <sz val="12"/>
        <rFont val="Times New Roman"/>
        <family val="1"/>
      </rPr>
      <t>/</t>
    </r>
    <r>
      <rPr>
        <sz val="12"/>
        <rFont val="標楷體"/>
        <family val="4"/>
        <charset val="136"/>
      </rPr>
      <t>時數：</t>
    </r>
    <r>
      <rPr>
        <sz val="12"/>
        <rFont val="Times New Roman"/>
        <family val="1"/>
      </rPr>
      <t>22/26</t>
    </r>
    <phoneticPr fontId="5" type="noConversion"/>
  </si>
  <si>
    <r>
      <t>3.</t>
    </r>
    <r>
      <rPr>
        <sz val="12"/>
        <rFont val="標楷體"/>
        <family val="4"/>
        <charset val="136"/>
      </rPr>
      <t>選修最低總學分數：</t>
    </r>
    <r>
      <rPr>
        <sz val="12"/>
        <rFont val="Times New Roman"/>
        <family val="1"/>
      </rPr>
      <t>46</t>
    </r>
    <phoneticPr fontId="5" type="noConversion"/>
  </si>
  <si>
    <r>
      <t>4.</t>
    </r>
    <r>
      <rPr>
        <sz val="12"/>
        <rFont val="標楷體"/>
        <family val="4"/>
        <charset val="136"/>
      </rPr>
      <t>單學期課程得以實際情形上下學期對開或調整。</t>
    </r>
    <phoneticPr fontId="5" type="noConversion"/>
  </si>
  <si>
    <r>
      <t>7.</t>
    </r>
    <r>
      <rPr>
        <sz val="12"/>
        <rFont val="標楷體"/>
        <family val="4"/>
        <charset val="136"/>
      </rPr>
      <t>國外或香港、澳門同級同類學校畢業生以同等學力入學者，應補修</t>
    </r>
    <r>
      <rPr>
        <sz val="12"/>
        <rFont val="Times New Roman"/>
        <family val="1"/>
      </rPr>
      <t>12</t>
    </r>
    <r>
      <rPr>
        <sz val="12"/>
        <rFont val="標楷體"/>
        <family val="4"/>
        <charset val="136"/>
      </rPr>
      <t xml:space="preserve">學分數。修讀科目如下：
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進階中餐烹飪</t>
    </r>
    <r>
      <rPr>
        <sz val="12"/>
        <rFont val="Times New Roman"/>
        <family val="1"/>
      </rPr>
      <t>(4</t>
    </r>
    <r>
      <rPr>
        <sz val="12"/>
        <rFont val="標楷體"/>
        <family val="4"/>
        <charset val="136"/>
      </rPr>
      <t>學分</t>
    </r>
    <r>
      <rPr>
        <sz val="12"/>
        <rFont val="Times New Roman"/>
        <family val="1"/>
      </rPr>
      <t>/4</t>
    </r>
    <r>
      <rPr>
        <sz val="12"/>
        <rFont val="標楷體"/>
        <family val="4"/>
        <charset val="136"/>
      </rPr>
      <t>小時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、進階西餐烹飪</t>
    </r>
    <r>
      <rPr>
        <sz val="12"/>
        <rFont val="Times New Roman"/>
        <family val="1"/>
      </rPr>
      <t>(4</t>
    </r>
    <r>
      <rPr>
        <sz val="12"/>
        <rFont val="標楷體"/>
        <family val="4"/>
        <charset val="136"/>
      </rPr>
      <t>學分</t>
    </r>
    <r>
      <rPr>
        <sz val="12"/>
        <rFont val="Times New Roman"/>
        <family val="1"/>
      </rPr>
      <t>/4</t>
    </r>
    <r>
      <rPr>
        <sz val="12"/>
        <rFont val="標楷體"/>
        <family val="4"/>
        <charset val="136"/>
      </rPr>
      <t>小時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、進階烘焙食品</t>
    </r>
    <r>
      <rPr>
        <sz val="12"/>
        <rFont val="Times New Roman"/>
        <family val="1"/>
      </rPr>
      <t>(4</t>
    </r>
    <r>
      <rPr>
        <sz val="12"/>
        <rFont val="標楷體"/>
        <family val="4"/>
        <charset val="136"/>
      </rPr>
      <t>學分</t>
    </r>
    <r>
      <rPr>
        <sz val="12"/>
        <rFont val="Times New Roman"/>
        <family val="1"/>
      </rPr>
      <t>/4</t>
    </r>
    <r>
      <rPr>
        <sz val="12"/>
        <rFont val="標楷體"/>
        <family val="4"/>
        <charset val="136"/>
      </rPr>
      <t>小時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，共計</t>
    </r>
    <r>
      <rPr>
        <sz val="12"/>
        <rFont val="Times New Roman"/>
        <family val="1"/>
      </rPr>
      <t>12</t>
    </r>
    <r>
      <rPr>
        <sz val="12"/>
        <rFont val="標楷體"/>
        <family val="4"/>
        <charset val="136"/>
      </rPr>
      <t>學分。</t>
    </r>
    <phoneticPr fontId="5" type="noConversion"/>
  </si>
  <si>
    <t>學年</t>
    <phoneticPr fontId="5" type="noConversion"/>
  </si>
  <si>
    <t>第一學年(107)</t>
    <phoneticPr fontId="5" type="noConversion"/>
  </si>
  <si>
    <t>第二學年(108)</t>
    <phoneticPr fontId="5" type="noConversion"/>
  </si>
  <si>
    <t>第三學年(109)</t>
    <phoneticPr fontId="5" type="noConversion"/>
  </si>
  <si>
    <t>第四學年(110)</t>
    <phoneticPr fontId="5" type="noConversion"/>
  </si>
  <si>
    <t>學分合計</t>
    <phoneticPr fontId="8" type="noConversion"/>
  </si>
  <si>
    <t>時數合計</t>
    <phoneticPr fontId="8" type="noConversion"/>
  </si>
  <si>
    <t>類別</t>
    <phoneticPr fontId="5" type="noConversion"/>
  </si>
  <si>
    <t>科目</t>
    <phoneticPr fontId="5" type="noConversion"/>
  </si>
  <si>
    <t>第一學期</t>
    <phoneticPr fontId="5" type="noConversion"/>
  </si>
  <si>
    <t>第二學期</t>
    <phoneticPr fontId="5" type="noConversion"/>
  </si>
  <si>
    <t>學分</t>
    <phoneticPr fontId="5" type="noConversion"/>
  </si>
  <si>
    <t>時數</t>
    <phoneticPr fontId="5" type="noConversion"/>
  </si>
  <si>
    <t>通識課程</t>
    <phoneticPr fontId="5" type="noConversion"/>
  </si>
  <si>
    <t>語文通識</t>
    <phoneticPr fontId="5" type="noConversion"/>
  </si>
  <si>
    <t>中文學群</t>
    <phoneticPr fontId="5" type="noConversion"/>
  </si>
  <si>
    <t>英文學群</t>
    <phoneticPr fontId="5" type="noConversion"/>
  </si>
  <si>
    <t>日文學群</t>
    <phoneticPr fontId="5" type="noConversion"/>
  </si>
  <si>
    <t>一般通識</t>
    <phoneticPr fontId="5" type="noConversion"/>
  </si>
  <si>
    <t>自然學群</t>
    <phoneticPr fontId="5" type="noConversion"/>
  </si>
  <si>
    <t>社會學群</t>
    <phoneticPr fontId="5" type="noConversion"/>
  </si>
  <si>
    <t>生命學群</t>
    <phoneticPr fontId="5" type="noConversion"/>
  </si>
  <si>
    <t>藝術學群</t>
    <phoneticPr fontId="5" type="noConversion"/>
  </si>
  <si>
    <t>資訊學群</t>
    <phoneticPr fontId="5" type="noConversion"/>
  </si>
  <si>
    <t>體育</t>
    <phoneticPr fontId="9" type="noConversion"/>
  </si>
  <si>
    <t>體育學群</t>
    <phoneticPr fontId="5" type="noConversion"/>
  </si>
  <si>
    <t>服務學習(一)(二)</t>
    <phoneticPr fontId="5" type="noConversion"/>
  </si>
  <si>
    <t>小計</t>
    <phoneticPr fontId="5" type="noConversion"/>
  </si>
  <si>
    <t>專業必修</t>
    <phoneticPr fontId="5" type="noConversion"/>
  </si>
  <si>
    <t>核心專業</t>
    <phoneticPr fontId="5" type="noConversion"/>
  </si>
  <si>
    <t>廚藝概論</t>
    <phoneticPr fontId="5" type="noConversion"/>
  </si>
  <si>
    <t>刀工技術</t>
    <phoneticPr fontId="5" type="noConversion"/>
  </si>
  <si>
    <t>基礎飲料調製</t>
    <phoneticPr fontId="9" type="noConversion"/>
  </si>
  <si>
    <t>餐旅管理</t>
    <phoneticPr fontId="5" type="noConversion"/>
  </si>
  <si>
    <t>飲食文化</t>
    <phoneticPr fontId="5" type="noConversion"/>
  </si>
  <si>
    <t>菜單設計與成本控制</t>
    <phoneticPr fontId="5" type="noConversion"/>
  </si>
  <si>
    <t>營養學</t>
    <phoneticPr fontId="5" type="noConversion"/>
  </si>
  <si>
    <t>中式米麵食</t>
    <phoneticPr fontId="5" type="noConversion"/>
  </si>
  <si>
    <t>廚房管理與衛生安全</t>
    <phoneticPr fontId="5" type="noConversion"/>
  </si>
  <si>
    <t>餐飲採購與倉儲管理</t>
    <phoneticPr fontId="5" type="noConversion"/>
  </si>
  <si>
    <t>西式甜點</t>
    <phoneticPr fontId="5" type="noConversion"/>
  </si>
  <si>
    <t>校內實習</t>
    <phoneticPr fontId="9" type="noConversion"/>
  </si>
  <si>
    <t>專題製作</t>
    <phoneticPr fontId="9" type="noConversion"/>
  </si>
  <si>
    <t>實習</t>
    <phoneticPr fontId="5" type="noConversion"/>
  </si>
  <si>
    <t>校外實習(一)(二)</t>
    <phoneticPr fontId="5" type="noConversion"/>
  </si>
  <si>
    <t>基礎中餐（必選）</t>
    <phoneticPr fontId="5" type="noConversion"/>
  </si>
  <si>
    <t>西餐
學分學程</t>
    <phoneticPr fontId="9" type="noConversion"/>
  </si>
  <si>
    <t>基礎西餐（必選）</t>
    <phoneticPr fontId="5" type="noConversion"/>
  </si>
  <si>
    <t>基礎日餐（必選）</t>
    <phoneticPr fontId="9" type="noConversion"/>
  </si>
  <si>
    <t>烘焙
學分學程</t>
    <phoneticPr fontId="9" type="noConversion"/>
  </si>
  <si>
    <t>基礎烘焙（必選）</t>
    <phoneticPr fontId="9" type="noConversion"/>
  </si>
  <si>
    <t>飲料調製
學分學程</t>
    <phoneticPr fontId="9" type="noConversion"/>
  </si>
  <si>
    <t>每組學分學程需至少修畢16學分，始發給學分學程證書；就讀期間應至少修畢一組學分學程。</t>
    <phoneticPr fontId="9" type="noConversion"/>
  </si>
  <si>
    <t>日式燒烤(4學分/4學時)、中式點心(4學分/4學時)、蛋糕製作與裝飾(4學分/4學時)</t>
    <phoneticPr fontId="5" type="noConversion"/>
  </si>
  <si>
    <t>課程可依據實際需求更動授課年級；選修課視系科發展與環境需求，安排開課學期，提課程規劃委員會議審議。</t>
    <phoneticPr fontId="5" type="noConversion"/>
  </si>
  <si>
    <t>第四學年(111)</t>
    <phoneticPr fontId="5" type="noConversion"/>
  </si>
  <si>
    <t>自然、社會、生命、藝術學群</t>
    <phoneticPr fontId="5" type="noConversion"/>
  </si>
  <si>
    <t>健康烹調</t>
    <phoneticPr fontId="5" type="noConversion"/>
  </si>
  <si>
    <t>蛋糕裝飾</t>
    <phoneticPr fontId="5" type="noConversion"/>
  </si>
  <si>
    <t>基礎拉糖藝術</t>
    <phoneticPr fontId="5" type="noConversion"/>
  </si>
  <si>
    <t>食品衛生安全</t>
    <phoneticPr fontId="5" type="noConversion"/>
  </si>
  <si>
    <r>
      <rPr>
        <sz val="12"/>
        <color theme="1"/>
        <rFont val="標楷體"/>
        <family val="4"/>
        <charset val="136"/>
      </rPr>
      <t>實務模擬演練</t>
    </r>
    <phoneticPr fontId="5" type="noConversion"/>
  </si>
  <si>
    <r>
      <rPr>
        <sz val="12"/>
        <color theme="1"/>
        <rFont val="標楷體"/>
        <family val="4"/>
        <charset val="136"/>
      </rPr>
      <t>高階西餐烹飪</t>
    </r>
    <phoneticPr fontId="5" type="noConversion"/>
  </si>
  <si>
    <r>
      <rPr>
        <sz val="12"/>
        <color theme="1"/>
        <rFont val="標楷體"/>
        <family val="4"/>
        <charset val="136"/>
      </rPr>
      <t>進階西餐烹飪</t>
    </r>
    <phoneticPr fontId="5" type="noConversion"/>
  </si>
  <si>
    <r>
      <rPr>
        <sz val="12"/>
        <color theme="1"/>
        <rFont val="標楷體"/>
        <family val="4"/>
        <charset val="136"/>
      </rPr>
      <t>進階烘焙食品</t>
    </r>
    <phoneticPr fontId="5" type="noConversion"/>
  </si>
  <si>
    <r>
      <rPr>
        <sz val="12"/>
        <color theme="1"/>
        <rFont val="標楷體"/>
        <family val="4"/>
        <charset val="136"/>
      </rPr>
      <t>中餐素食</t>
    </r>
    <phoneticPr fontId="5" type="noConversion"/>
  </si>
  <si>
    <r>
      <rPr>
        <sz val="12"/>
        <color theme="1"/>
        <rFont val="標楷體"/>
        <family val="4"/>
        <charset val="136"/>
      </rPr>
      <t>西式甜點製作</t>
    </r>
    <phoneticPr fontId="5" type="noConversion"/>
  </si>
  <si>
    <r>
      <rPr>
        <sz val="12"/>
        <color theme="1"/>
        <rFont val="標楷體"/>
        <family val="4"/>
        <charset val="136"/>
      </rPr>
      <t>融合料理</t>
    </r>
    <phoneticPr fontId="5" type="noConversion"/>
  </si>
  <si>
    <r>
      <rPr>
        <sz val="12"/>
        <color theme="1"/>
        <rFont val="標楷體"/>
        <family val="4"/>
        <charset val="136"/>
      </rPr>
      <t>台灣宴會料理</t>
    </r>
    <phoneticPr fontId="5" type="noConversion"/>
  </si>
  <si>
    <r>
      <rPr>
        <sz val="12"/>
        <color theme="1"/>
        <rFont val="標楷體"/>
        <family val="4"/>
        <charset val="136"/>
      </rPr>
      <t>異國料理</t>
    </r>
    <phoneticPr fontId="5" type="noConversion"/>
  </si>
  <si>
    <r>
      <rPr>
        <sz val="12"/>
        <color theme="1"/>
        <rFont val="標楷體"/>
        <family val="4"/>
        <charset val="136"/>
      </rPr>
      <t>地方小吃</t>
    </r>
    <phoneticPr fontId="5" type="noConversion"/>
  </si>
  <si>
    <r>
      <rPr>
        <sz val="12"/>
        <color theme="1"/>
        <rFont val="標楷體"/>
        <family val="4"/>
        <charset val="136"/>
      </rPr>
      <t>高階中餐烹飪</t>
    </r>
    <phoneticPr fontId="5" type="noConversion"/>
  </si>
  <si>
    <r>
      <rPr>
        <sz val="12"/>
        <color theme="1"/>
        <rFont val="標楷體"/>
        <family val="4"/>
        <charset val="136"/>
      </rPr>
      <t>宴會料理</t>
    </r>
    <phoneticPr fontId="5" type="noConversion"/>
  </si>
  <si>
    <r>
      <rPr>
        <sz val="12"/>
        <color theme="1"/>
        <rFont val="標楷體"/>
        <family val="4"/>
        <charset val="136"/>
      </rPr>
      <t>服務創新</t>
    </r>
    <phoneticPr fontId="5" type="noConversion"/>
  </si>
  <si>
    <t>自然、社會、生命、藝術學群</t>
    <phoneticPr fontId="5" type="noConversion"/>
  </si>
  <si>
    <t>校外實習課程依原臺灣觀光學院相關辦法辦理：</t>
    <phoneticPr fontId="5" type="noConversion"/>
  </si>
  <si>
    <t>校外實習課程依原臺灣觀光學院相關辦法辦理：</t>
    <phoneticPr fontId="5" type="noConversion"/>
  </si>
  <si>
    <t>(2)轉學生至少實習一學期，總實習時數不得低於720小時，不足時數/學分數悉依原臺灣觀光學院相關規定辦理抵免。</t>
    <phoneticPr fontId="5" type="noConversion"/>
  </si>
  <si>
    <t>(2)轉學生至少實習一學期，總實習時數不得低於720小時，不足時數/學分數悉依原臺灣觀光學院相關規定辦理抵免。</t>
    <phoneticPr fontId="5" type="noConversion"/>
  </si>
  <si>
    <t>校外實習課程依原臺灣觀光學院相關辦法辦理：</t>
    <phoneticPr fontId="5" type="noConversion"/>
  </si>
  <si>
    <r>
      <t>5.</t>
    </r>
    <r>
      <rPr>
        <sz val="12"/>
        <rFont val="標楷體"/>
        <family val="4"/>
        <charset val="136"/>
      </rPr>
      <t xml:space="preserve">校外實習依原臺灣觀光學院校外實習輔導辦法辦理：
</t>
    </r>
    <r>
      <rPr>
        <sz val="12"/>
        <rFont val="Times New Roman"/>
        <family val="1"/>
      </rPr>
      <t xml:space="preserve">  (1)</t>
    </r>
    <r>
      <rPr>
        <sz val="12"/>
        <rFont val="標楷體"/>
        <family val="4"/>
        <charset val="136"/>
      </rPr>
      <t>校外實習為三年級上、下學期需實習</t>
    </r>
    <r>
      <rPr>
        <sz val="12"/>
        <rFont val="Times New Roman"/>
        <family val="1"/>
      </rPr>
      <t>12</t>
    </r>
    <r>
      <rPr>
        <sz val="12"/>
        <rFont val="標楷體"/>
        <family val="4"/>
        <charset val="136"/>
      </rPr>
      <t>個月，總實習時數不得低於</t>
    </r>
    <r>
      <rPr>
        <sz val="12"/>
        <rFont val="Times New Roman"/>
        <family val="1"/>
      </rPr>
      <t>1,296</t>
    </r>
    <r>
      <rPr>
        <sz val="12"/>
        <rFont val="標楷體"/>
        <family val="4"/>
        <charset val="136"/>
      </rPr>
      <t>小時；另校內服務需達</t>
    </r>
    <r>
      <rPr>
        <sz val="12"/>
        <rFont val="Times New Roman"/>
        <family val="1"/>
      </rPr>
      <t>40</t>
    </r>
    <r>
      <rPr>
        <sz val="12"/>
        <rFont val="標楷體"/>
        <family val="4"/>
        <charset val="136"/>
      </rPr>
      <t xml:space="preserve">小時。
</t>
    </r>
    <r>
      <rPr>
        <sz val="12"/>
        <rFont val="Times New Roman"/>
        <family val="1"/>
      </rPr>
      <t xml:space="preserve">  (2)</t>
    </r>
    <r>
      <rPr>
        <sz val="12"/>
        <rFont val="標楷體"/>
        <family val="4"/>
        <charset val="136"/>
      </rPr>
      <t>四技轉學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系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生至少需實習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個月，為必修</t>
    </r>
    <r>
      <rPr>
        <sz val="12"/>
        <rFont val="Times New Roman"/>
        <family val="1"/>
      </rPr>
      <t>12</t>
    </r>
    <r>
      <rPr>
        <sz val="12"/>
        <rFont val="標楷體"/>
        <family val="4"/>
        <charset val="136"/>
      </rPr>
      <t>學分，不低於</t>
    </r>
    <r>
      <rPr>
        <sz val="12"/>
        <rFont val="Times New Roman"/>
        <family val="1"/>
      </rPr>
      <t>648</t>
    </r>
    <r>
      <rPr>
        <sz val="12"/>
        <rFont val="標楷體"/>
        <family val="4"/>
        <charset val="136"/>
      </rPr>
      <t xml:space="preserve">小時為原則，惟須提出申請並經系實習委員會審核通過。
</t>
    </r>
    <phoneticPr fontId="5" type="noConversion"/>
  </si>
  <si>
    <r>
      <t>5.</t>
    </r>
    <r>
      <rPr>
        <sz val="11"/>
        <rFont val="標楷體"/>
        <family val="4"/>
        <charset val="136"/>
      </rPr>
      <t xml:space="preserve">校外實習依原臺灣觀光學院校外實習輔導辦法辦理：
</t>
    </r>
    <r>
      <rPr>
        <sz val="11"/>
        <rFont val="Times New Roman"/>
        <family val="1"/>
      </rPr>
      <t xml:space="preserve">  (1)</t>
    </r>
    <r>
      <rPr>
        <sz val="11"/>
        <rFont val="標楷體"/>
        <family val="4"/>
        <charset val="136"/>
      </rPr>
      <t>校外實習為三年級上、下學期，需實習</t>
    </r>
    <r>
      <rPr>
        <sz val="11"/>
        <rFont val="Times New Roman"/>
        <family val="1"/>
      </rPr>
      <t>12</t>
    </r>
    <r>
      <rPr>
        <sz val="11"/>
        <rFont val="標楷體"/>
        <family val="4"/>
        <charset val="136"/>
      </rPr>
      <t>個月，總實習時數不得低於</t>
    </r>
    <r>
      <rPr>
        <sz val="11"/>
        <rFont val="Times New Roman"/>
        <family val="1"/>
      </rPr>
      <t>1,296</t>
    </r>
    <r>
      <rPr>
        <sz val="11"/>
        <rFont val="標楷體"/>
        <family val="4"/>
        <charset val="136"/>
      </rPr>
      <t>小時；另校內服務需達</t>
    </r>
    <r>
      <rPr>
        <sz val="11"/>
        <rFont val="Times New Roman"/>
        <family val="1"/>
      </rPr>
      <t>40</t>
    </r>
    <r>
      <rPr>
        <sz val="11"/>
        <rFont val="標楷體"/>
        <family val="4"/>
        <charset val="136"/>
      </rPr>
      <t xml:space="preserve">小時。
</t>
    </r>
    <r>
      <rPr>
        <sz val="11"/>
        <rFont val="Times New Roman"/>
        <family val="1"/>
      </rPr>
      <t xml:space="preserve">  (2)</t>
    </r>
    <r>
      <rPr>
        <sz val="11"/>
        <rFont val="標楷體"/>
        <family val="4"/>
        <charset val="136"/>
      </rPr>
      <t>四技轉學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系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生至少需實習</t>
    </r>
    <r>
      <rPr>
        <sz val="11"/>
        <rFont val="Times New Roman"/>
        <family val="1"/>
      </rPr>
      <t>6</t>
    </r>
    <r>
      <rPr>
        <sz val="11"/>
        <rFont val="標楷體"/>
        <family val="4"/>
        <charset val="136"/>
      </rPr>
      <t>個月，為必修</t>
    </r>
    <r>
      <rPr>
        <sz val="11"/>
        <rFont val="Times New Roman"/>
        <family val="1"/>
      </rPr>
      <t>12</t>
    </r>
    <r>
      <rPr>
        <sz val="11"/>
        <rFont val="標楷體"/>
        <family val="4"/>
        <charset val="136"/>
      </rPr>
      <t>學分，不低於</t>
    </r>
    <r>
      <rPr>
        <sz val="11"/>
        <rFont val="Times New Roman"/>
        <family val="1"/>
      </rPr>
      <t>648</t>
    </r>
    <r>
      <rPr>
        <sz val="11"/>
        <rFont val="標楷體"/>
        <family val="4"/>
        <charset val="136"/>
      </rPr>
      <t xml:space="preserve">小時為原則，惟須提出申請並經系實習委員會審核通過。
</t>
    </r>
    <phoneticPr fontId="5" type="noConversion"/>
  </si>
  <si>
    <r>
      <rPr>
        <b/>
        <sz val="14"/>
        <rFont val="標楷體"/>
        <family val="4"/>
        <charset val="136"/>
      </rPr>
      <t>慈濟科技大學</t>
    </r>
    <r>
      <rPr>
        <b/>
        <sz val="14"/>
        <rFont val="Times New Roman"/>
        <family val="1"/>
      </rPr>
      <t xml:space="preserve"> 104</t>
    </r>
    <r>
      <rPr>
        <b/>
        <sz val="14"/>
        <rFont val="標楷體"/>
        <family val="4"/>
        <charset val="136"/>
      </rPr>
      <t>學年度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  <charset val="136"/>
      </rPr>
      <t>四技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  <charset val="136"/>
      </rPr>
      <t>廚藝管理系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  <charset val="136"/>
      </rPr>
      <t>開課科目及學分時數表</t>
    </r>
    <phoneticPr fontId="5" type="noConversion"/>
  </si>
  <si>
    <r>
      <rPr>
        <b/>
        <sz val="14"/>
        <rFont val="標楷體"/>
        <family val="4"/>
        <charset val="136"/>
      </rPr>
      <t>慈濟科技大學</t>
    </r>
    <r>
      <rPr>
        <b/>
        <sz val="14"/>
        <rFont val="Times New Roman"/>
        <family val="1"/>
      </rPr>
      <t xml:space="preserve"> 105</t>
    </r>
    <r>
      <rPr>
        <b/>
        <sz val="14"/>
        <rFont val="標楷體"/>
        <family val="4"/>
        <charset val="136"/>
      </rPr>
      <t>學年度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  <charset val="136"/>
      </rPr>
      <t>四技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  <charset val="136"/>
      </rPr>
      <t>廚藝管理系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  <charset val="136"/>
      </rPr>
      <t>開課科目及學分時數表</t>
    </r>
    <phoneticPr fontId="5" type="noConversion"/>
  </si>
  <si>
    <r>
      <rPr>
        <b/>
        <sz val="14"/>
        <rFont val="標楷體"/>
        <family val="4"/>
        <charset val="136"/>
      </rPr>
      <t>慈濟科技大學</t>
    </r>
    <r>
      <rPr>
        <b/>
        <sz val="14"/>
        <rFont val="Times New Roman"/>
        <family val="1"/>
      </rPr>
      <t xml:space="preserve"> 106</t>
    </r>
    <r>
      <rPr>
        <b/>
        <sz val="14"/>
        <rFont val="標楷體"/>
        <family val="4"/>
        <charset val="136"/>
      </rPr>
      <t>學年度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  <charset val="136"/>
      </rPr>
      <t>四技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  <charset val="136"/>
      </rPr>
      <t>廚藝管理系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  <charset val="136"/>
      </rPr>
      <t>開課科目及學分時數表</t>
    </r>
    <phoneticPr fontId="5" type="noConversion"/>
  </si>
  <si>
    <r>
      <rPr>
        <b/>
        <sz val="14"/>
        <rFont val="標楷體"/>
        <family val="4"/>
        <charset val="136"/>
      </rPr>
      <t>慈濟科技大學</t>
    </r>
    <r>
      <rPr>
        <b/>
        <sz val="14"/>
        <rFont val="Times New Roman"/>
        <family val="1"/>
      </rPr>
      <t xml:space="preserve"> 107</t>
    </r>
    <r>
      <rPr>
        <b/>
        <sz val="14"/>
        <rFont val="標楷體"/>
        <family val="4"/>
        <charset val="136"/>
      </rPr>
      <t>學年度</t>
    </r>
    <r>
      <rPr>
        <b/>
        <sz val="14"/>
        <rFont val="Times New Roman"/>
        <family val="1"/>
      </rPr>
      <t xml:space="preserve"> </t>
    </r>
    <r>
      <rPr>
        <b/>
        <sz val="14"/>
        <color rgb="FFFF0000"/>
        <rFont val="Times New Roman"/>
        <family val="1"/>
      </rPr>
      <t xml:space="preserve"> </t>
    </r>
    <r>
      <rPr>
        <b/>
        <sz val="14"/>
        <rFont val="標楷體"/>
        <family val="4"/>
        <charset val="136"/>
      </rPr>
      <t>四技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  <charset val="136"/>
      </rPr>
      <t>廚藝管理系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  <charset val="136"/>
      </rPr>
      <t>開課科目及學分時數表</t>
    </r>
    <phoneticPr fontId="5" type="noConversion"/>
  </si>
  <si>
    <r>
      <rPr>
        <b/>
        <sz val="14"/>
        <rFont val="標楷體"/>
        <family val="4"/>
        <charset val="136"/>
      </rPr>
      <t>慈濟科技大學</t>
    </r>
    <r>
      <rPr>
        <b/>
        <sz val="14"/>
        <rFont val="Times New Roman"/>
        <family val="1"/>
      </rPr>
      <t xml:space="preserve"> 108</t>
    </r>
    <r>
      <rPr>
        <b/>
        <sz val="14"/>
        <rFont val="標楷體"/>
        <family val="4"/>
        <charset val="136"/>
      </rPr>
      <t>學年度 日間部四技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  <charset val="136"/>
      </rPr>
      <t>廚藝管理系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  <charset val="136"/>
      </rPr>
      <t>開課科目及學分時數表</t>
    </r>
    <phoneticPr fontId="5" type="noConversion"/>
  </si>
  <si>
    <r>
      <rPr>
        <b/>
        <sz val="14"/>
        <rFont val="標楷體"/>
        <family val="4"/>
        <charset val="136"/>
      </rPr>
      <t>慈濟科技大學</t>
    </r>
    <r>
      <rPr>
        <b/>
        <sz val="14"/>
        <rFont val="Times New Roman"/>
        <family val="1"/>
      </rPr>
      <t xml:space="preserve"> 109</t>
    </r>
    <r>
      <rPr>
        <b/>
        <sz val="14"/>
        <rFont val="標楷體"/>
        <family val="4"/>
        <charset val="136"/>
      </rPr>
      <t>學年度 日間部四技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  <charset val="136"/>
      </rPr>
      <t>廚藝管理系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  <charset val="136"/>
      </rPr>
      <t>開課科目及學分時數表</t>
    </r>
    <phoneticPr fontId="5" type="noConversion"/>
  </si>
  <si>
    <r>
      <rPr>
        <sz val="10"/>
        <color rgb="FFFF0000"/>
        <rFont val="標楷體"/>
        <family val="4"/>
        <charset val="136"/>
      </rPr>
      <t>(1)</t>
    </r>
    <r>
      <rPr>
        <sz val="10"/>
        <color theme="1"/>
        <rFont val="標楷體"/>
        <family val="4"/>
        <charset val="136"/>
      </rPr>
      <t>證照規定悉依原臺灣觀光學院證照相關規定辦理。</t>
    </r>
    <phoneticPr fontId="5" type="noConversion"/>
  </si>
  <si>
    <r>
      <rPr>
        <sz val="10"/>
        <color rgb="FFFF0000"/>
        <rFont val="標楷體"/>
        <family val="4"/>
        <charset val="136"/>
      </rPr>
      <t>(2)</t>
    </r>
    <r>
      <rPr>
        <sz val="10"/>
        <color theme="1"/>
        <rFont val="標楷體"/>
        <family val="4"/>
        <charset val="136"/>
      </rPr>
      <t>校內服務時數需達40小時並經學生事務處登錄認證。</t>
    </r>
    <phoneticPr fontId="5" type="noConversion"/>
  </si>
  <si>
    <r>
      <rPr>
        <sz val="10"/>
        <color rgb="FFFF0000"/>
        <rFont val="標楷體"/>
        <family val="4"/>
        <charset val="136"/>
      </rPr>
      <t>(1)</t>
    </r>
    <r>
      <rPr>
        <sz val="10"/>
        <rFont val="標楷體"/>
        <family val="4"/>
        <charset val="136"/>
      </rPr>
      <t>證照規定悉依原臺灣觀光學院證照相關規定辦理。</t>
    </r>
    <phoneticPr fontId="5" type="noConversion"/>
  </si>
  <si>
    <r>
      <rPr>
        <sz val="10"/>
        <color rgb="FFFF0000"/>
        <rFont val="標楷體"/>
        <family val="4"/>
        <charset val="136"/>
      </rPr>
      <t>(2)</t>
    </r>
    <r>
      <rPr>
        <sz val="10"/>
        <rFont val="標楷體"/>
        <family val="4"/>
        <charset val="136"/>
      </rPr>
      <t>校內服務時數需達40小時並經學生事務處登錄認證。</t>
    </r>
    <phoneticPr fontId="5" type="noConversion"/>
  </si>
  <si>
    <r>
      <t>6.</t>
    </r>
    <r>
      <rPr>
        <sz val="12"/>
        <rFont val="標楷體"/>
        <family val="4"/>
        <charset val="136"/>
      </rPr>
      <t xml:space="preserve">畢業資格證照規定：
</t>
    </r>
    <r>
      <rPr>
        <sz val="12"/>
        <rFont val="Times New Roman"/>
        <family val="1"/>
      </rPr>
      <t xml:space="preserve">  </t>
    </r>
    <r>
      <rPr>
        <sz val="12"/>
        <color rgb="FFFF0000"/>
        <rFont val="Times New Roman"/>
        <family val="1"/>
      </rPr>
      <t>(1)</t>
    </r>
    <r>
      <rPr>
        <sz val="12"/>
        <rFont val="標楷體"/>
        <family val="4"/>
        <charset val="136"/>
      </rPr>
      <t>畢業資格證照規定：除入學前之原有證照外，於本系修業期間內應取得政府國家級之餐飲或相關證照：中餐烹調、西餐烹調、烘焙職類、中式米麵食加工、飲料調製、餐旅服務技術、食品檢驗分析、水產食品加工、肉製品加工等，入學前已有相關證照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～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張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者，至少須考取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張；入學前未有證照者，須考取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張證照；入學後取得本系認定之乙級證照者可抵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 xml:space="preserve">張證照。
</t>
    </r>
    <r>
      <rPr>
        <sz val="11"/>
        <rFont val="Times New Roman"/>
        <family val="1"/>
      </rPr>
      <t/>
    </r>
    <phoneticPr fontId="5" type="noConversion"/>
  </si>
  <si>
    <r>
      <t>6.</t>
    </r>
    <r>
      <rPr>
        <sz val="11"/>
        <rFont val="標楷體"/>
        <family val="4"/>
        <charset val="136"/>
      </rPr>
      <t xml:space="preserve">畢業資格證照規定：
</t>
    </r>
    <r>
      <rPr>
        <sz val="11"/>
        <rFont val="Times New Roman"/>
        <family val="1"/>
      </rPr>
      <t xml:space="preserve"> </t>
    </r>
    <r>
      <rPr>
        <sz val="11"/>
        <color rgb="FFFF0000"/>
        <rFont val="Times New Roman"/>
        <family val="1"/>
      </rPr>
      <t xml:space="preserve"> (1)</t>
    </r>
    <r>
      <rPr>
        <sz val="11"/>
        <rFont val="標楷體"/>
        <family val="4"/>
        <charset val="136"/>
      </rPr>
      <t>畢業資格證照規定：除入學前之原有證照外，於本系修業期間內應取得政府國家級之餐飲或相關證照：中餐烹調、西餐烹調、烘焙職類、中式米麵食加工、飲料調製、餐旅服務技術、食品檢驗分析、水產食品加工、肉製品加工等，入學前已有證照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～</t>
    </r>
    <r>
      <rPr>
        <sz val="11"/>
        <rFont val="Times New Roman"/>
        <family val="1"/>
      </rPr>
      <t>3</t>
    </r>
    <r>
      <rPr>
        <sz val="11"/>
        <rFont val="標楷體"/>
        <family val="4"/>
        <charset val="136"/>
      </rPr>
      <t>張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含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者，至少須考取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張；入學前未有證照者，須考取</t>
    </r>
    <r>
      <rPr>
        <sz val="11"/>
        <rFont val="Times New Roman"/>
        <family val="1"/>
      </rPr>
      <t>2</t>
    </r>
    <r>
      <rPr>
        <sz val="11"/>
        <rFont val="標楷體"/>
        <family val="4"/>
        <charset val="136"/>
      </rPr>
      <t>張證照；入學後取得本系認定之乙級證照者可抵</t>
    </r>
    <r>
      <rPr>
        <sz val="11"/>
        <rFont val="Times New Roman"/>
        <family val="1"/>
      </rPr>
      <t>2</t>
    </r>
    <r>
      <rPr>
        <sz val="11"/>
        <rFont val="標楷體"/>
        <family val="4"/>
        <charset val="136"/>
      </rPr>
      <t>張證照。</t>
    </r>
    <r>
      <rPr>
        <sz val="11"/>
        <rFont val="Times New Roman"/>
        <family val="1"/>
      </rPr>
      <t/>
    </r>
    <phoneticPr fontId="5" type="noConversion"/>
  </si>
  <si>
    <r>
      <t>5.</t>
    </r>
    <r>
      <rPr>
        <sz val="10"/>
        <rFont val="標楷體"/>
        <family val="4"/>
        <charset val="136"/>
      </rPr>
      <t>校外實習依原臺灣觀光學院校外實習辦法辦理</t>
    </r>
    <r>
      <rPr>
        <sz val="10"/>
        <rFont val="Times New Roman"/>
        <family val="1"/>
      </rPr>
      <t>:
  (1)</t>
    </r>
    <r>
      <rPr>
        <sz val="10"/>
        <rFont val="標楷體"/>
        <family val="4"/>
        <charset val="136"/>
      </rPr>
      <t>校外實習為三年級上、下學期各</t>
    </r>
    <r>
      <rPr>
        <sz val="10"/>
        <rFont val="Times New Roman"/>
        <family val="1"/>
      </rPr>
      <t>900</t>
    </r>
    <r>
      <rPr>
        <sz val="10"/>
        <rFont val="標楷體"/>
        <family val="4"/>
        <charset val="136"/>
      </rPr>
      <t>小時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須實習</t>
    </r>
    <r>
      <rPr>
        <sz val="10"/>
        <rFont val="Times New Roman"/>
        <family val="1"/>
      </rPr>
      <t>12</t>
    </r>
    <r>
      <rPr>
        <sz val="10"/>
        <rFont val="標楷體"/>
        <family val="4"/>
        <charset val="136"/>
      </rPr>
      <t>個月，不得低於校外實習合計</t>
    </r>
    <r>
      <rPr>
        <sz val="10"/>
        <rFont val="Times New Roman"/>
        <family val="1"/>
      </rPr>
      <t>1,800</t>
    </r>
    <r>
      <rPr>
        <sz val="10"/>
        <rFont val="標楷體"/>
        <family val="4"/>
        <charset val="136"/>
      </rPr>
      <t>小時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；另校內服務需達</t>
    </r>
    <r>
      <rPr>
        <sz val="10"/>
        <rFont val="Times New Roman"/>
        <family val="1"/>
      </rPr>
      <t>40</t>
    </r>
    <r>
      <rPr>
        <sz val="10"/>
        <rFont val="標楷體"/>
        <family val="4"/>
        <charset val="136"/>
      </rPr>
      <t xml:space="preserve">小時。
</t>
    </r>
    <r>
      <rPr>
        <sz val="10"/>
        <rFont val="Times New Roman"/>
        <family val="1"/>
      </rPr>
      <t xml:space="preserve">  (2)</t>
    </r>
    <r>
      <rPr>
        <sz val="10"/>
        <rFont val="標楷體"/>
        <family val="4"/>
        <charset val="136"/>
      </rPr>
      <t>四技轉學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系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生至少需實習</t>
    </r>
    <r>
      <rPr>
        <sz val="10"/>
        <rFont val="Times New Roman"/>
        <family val="1"/>
      </rPr>
      <t>6</t>
    </r>
    <r>
      <rPr>
        <sz val="10"/>
        <rFont val="標楷體"/>
        <family val="4"/>
        <charset val="136"/>
      </rPr>
      <t>個月，為必修</t>
    </r>
    <r>
      <rPr>
        <sz val="10"/>
        <rFont val="Times New Roman"/>
        <family val="1"/>
      </rPr>
      <t>12</t>
    </r>
    <r>
      <rPr>
        <sz val="10"/>
        <rFont val="標楷體"/>
        <family val="4"/>
        <charset val="136"/>
      </rPr>
      <t>學分，不低於</t>
    </r>
    <r>
      <rPr>
        <sz val="10"/>
        <rFont val="Times New Roman"/>
        <family val="1"/>
      </rPr>
      <t>900</t>
    </r>
    <r>
      <rPr>
        <sz val="10"/>
        <rFont val="標楷體"/>
        <family val="4"/>
        <charset val="136"/>
      </rPr>
      <t>小時為原則，惟須提出申請並經系實習委員會審核通過。</t>
    </r>
    <r>
      <rPr>
        <sz val="10"/>
        <rFont val="Times New Roman"/>
        <family val="1"/>
      </rPr>
      <t xml:space="preserve">
6.</t>
    </r>
    <r>
      <rPr>
        <sz val="10"/>
        <rFont val="標楷體"/>
        <family val="4"/>
        <charset val="136"/>
      </rPr>
      <t>畢業資格證照規定</t>
    </r>
    <r>
      <rPr>
        <sz val="10"/>
        <rFont val="Times New Roman"/>
        <family val="1"/>
      </rPr>
      <t>:</t>
    </r>
    <r>
      <rPr>
        <sz val="10"/>
        <rFont val="標楷體"/>
        <family val="4"/>
        <charset val="136"/>
      </rPr>
      <t>除入學前之原有證照外，於本系修業期間內應取得政府國家級之餐飲或相關證照</t>
    </r>
    <r>
      <rPr>
        <sz val="10"/>
        <rFont val="Times New Roman"/>
        <family val="1"/>
      </rPr>
      <t>:</t>
    </r>
    <r>
      <rPr>
        <sz val="10"/>
        <rFont val="標楷體"/>
        <family val="4"/>
        <charset val="136"/>
      </rPr>
      <t>中餐烹調、西餐烹調、烘焙職類、中式米麵食加工、飲料調製、餐旅服務技術、食品檢驗分析、水產食品加工、肉製品加工等</t>
    </r>
    <r>
      <rPr>
        <sz val="10"/>
        <rFont val="Times New Roman"/>
        <family val="1"/>
      </rPr>
      <t>,</t>
    </r>
    <r>
      <rPr>
        <sz val="10"/>
        <rFont val="標楷體"/>
        <family val="4"/>
        <charset val="136"/>
      </rPr>
      <t>入學前已有證照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～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張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含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者，至少須考取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張</t>
    </r>
    <r>
      <rPr>
        <sz val="10"/>
        <rFont val="Times New Roman"/>
        <family val="1"/>
      </rPr>
      <t xml:space="preserve"> ; </t>
    </r>
    <r>
      <rPr>
        <sz val="10"/>
        <rFont val="標楷體"/>
        <family val="4"/>
        <charset val="136"/>
      </rPr>
      <t>入學前未有證照者，須考取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張證照；入學後取得本系認定之乙級證照者可抵二張證照。</t>
    </r>
    <r>
      <rPr>
        <sz val="10"/>
        <rFont val="Times New Roman"/>
        <family val="1"/>
      </rPr>
      <t xml:space="preserve">                
7.</t>
    </r>
    <r>
      <rPr>
        <sz val="10"/>
        <rFont val="標楷體"/>
        <family val="4"/>
        <charset val="136"/>
      </rPr>
      <t>國外或香港、澳門同級同類學校畢業生以同等學力入學者，應補修</t>
    </r>
    <r>
      <rPr>
        <sz val="10"/>
        <rFont val="Times New Roman"/>
        <family val="1"/>
      </rPr>
      <t>12</t>
    </r>
    <r>
      <rPr>
        <sz val="10"/>
        <rFont val="標楷體"/>
        <family val="4"/>
        <charset val="136"/>
      </rPr>
      <t xml:space="preserve">學分數，修讀科目如下：
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進階中餐烹飪</t>
    </r>
    <r>
      <rPr>
        <sz val="10"/>
        <rFont val="Times New Roman"/>
        <family val="1"/>
      </rPr>
      <t>(4</t>
    </r>
    <r>
      <rPr>
        <sz val="10"/>
        <rFont val="標楷體"/>
        <family val="4"/>
        <charset val="136"/>
      </rPr>
      <t>學分</t>
    </r>
    <r>
      <rPr>
        <sz val="10"/>
        <rFont val="Times New Roman"/>
        <family val="1"/>
      </rPr>
      <t>/4</t>
    </r>
    <r>
      <rPr>
        <sz val="10"/>
        <rFont val="標楷體"/>
        <family val="4"/>
        <charset val="136"/>
      </rPr>
      <t>小時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、進階西餐烹飪</t>
    </r>
    <r>
      <rPr>
        <sz val="10"/>
        <rFont val="Times New Roman"/>
        <family val="1"/>
      </rPr>
      <t>(4</t>
    </r>
    <r>
      <rPr>
        <sz val="10"/>
        <rFont val="標楷體"/>
        <family val="4"/>
        <charset val="136"/>
      </rPr>
      <t>學分</t>
    </r>
    <r>
      <rPr>
        <sz val="10"/>
        <rFont val="Times New Roman"/>
        <family val="1"/>
      </rPr>
      <t>/4</t>
    </r>
    <r>
      <rPr>
        <sz val="10"/>
        <rFont val="標楷體"/>
        <family val="4"/>
        <charset val="136"/>
      </rPr>
      <t>小時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、進階烘焙食品</t>
    </r>
    <r>
      <rPr>
        <sz val="10"/>
        <rFont val="Times New Roman"/>
        <family val="1"/>
      </rPr>
      <t>(4</t>
    </r>
    <r>
      <rPr>
        <sz val="10"/>
        <rFont val="標楷體"/>
        <family val="4"/>
        <charset val="136"/>
      </rPr>
      <t>學分</t>
    </r>
    <r>
      <rPr>
        <sz val="10"/>
        <rFont val="Times New Roman"/>
        <family val="1"/>
      </rPr>
      <t>/4</t>
    </r>
    <r>
      <rPr>
        <sz val="10"/>
        <rFont val="標楷體"/>
        <family val="4"/>
        <charset val="136"/>
      </rPr>
      <t>小時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，共計</t>
    </r>
    <r>
      <rPr>
        <sz val="10"/>
        <rFont val="Times New Roman"/>
        <family val="1"/>
      </rPr>
      <t>12</t>
    </r>
    <r>
      <rPr>
        <sz val="10"/>
        <rFont val="標楷體"/>
        <family val="4"/>
        <charset val="136"/>
      </rPr>
      <t>學分。
8</t>
    </r>
    <r>
      <rPr>
        <sz val="10"/>
        <rFont val="Times New Roman"/>
        <family val="1"/>
      </rPr>
      <t>.</t>
    </r>
    <r>
      <rPr>
        <sz val="10"/>
        <rFont val="標楷體"/>
        <family val="4"/>
        <charset val="136"/>
      </rPr>
      <t>各學制課程規劃表以該學年教務處公告為依據。</t>
    </r>
    <phoneticPr fontId="5" type="noConversion"/>
  </si>
  <si>
    <r>
      <rPr>
        <sz val="9"/>
        <rFont val="標楷體"/>
        <family val="4"/>
        <charset val="136"/>
      </rPr>
      <t>臺灣觀光學院</t>
    </r>
    <r>
      <rPr>
        <sz val="9"/>
        <rFont val="Times New Roman"/>
        <family val="1"/>
      </rPr>
      <t>103</t>
    </r>
    <r>
      <rPr>
        <sz val="9"/>
        <rFont val="標楷體"/>
        <family val="4"/>
        <charset val="136"/>
      </rPr>
      <t>學年度第</t>
    </r>
    <r>
      <rPr>
        <sz val="9"/>
        <rFont val="Times New Roman"/>
        <family val="1"/>
      </rPr>
      <t>2</t>
    </r>
    <r>
      <rPr>
        <sz val="9"/>
        <rFont val="標楷體"/>
        <family val="4"/>
        <charset val="136"/>
      </rPr>
      <t>學期第</t>
    </r>
    <r>
      <rPr>
        <sz val="9"/>
        <rFont val="Times New Roman"/>
        <family val="1"/>
      </rPr>
      <t>1</t>
    </r>
    <r>
      <rPr>
        <sz val="9"/>
        <rFont val="標楷體"/>
        <family val="4"/>
        <charset val="136"/>
      </rPr>
      <t>次系課程規劃會議通過</t>
    </r>
    <r>
      <rPr>
        <sz val="9"/>
        <rFont val="Times New Roman"/>
        <family val="1"/>
      </rPr>
      <t xml:space="preserve">(1040323)
</t>
    </r>
    <r>
      <rPr>
        <sz val="9"/>
        <rFont val="標楷體"/>
        <family val="4"/>
        <charset val="136"/>
      </rPr>
      <t>臺灣觀光學院</t>
    </r>
    <r>
      <rPr>
        <sz val="9"/>
        <rFont val="Times New Roman"/>
        <family val="1"/>
      </rPr>
      <t>103</t>
    </r>
    <r>
      <rPr>
        <sz val="9"/>
        <rFont val="標楷體"/>
        <family val="4"/>
        <charset val="136"/>
      </rPr>
      <t>學年度第</t>
    </r>
    <r>
      <rPr>
        <sz val="9"/>
        <rFont val="Times New Roman"/>
        <family val="1"/>
      </rPr>
      <t>2</t>
    </r>
    <r>
      <rPr>
        <sz val="9"/>
        <rFont val="標楷體"/>
        <family val="4"/>
        <charset val="136"/>
      </rPr>
      <t>學期第</t>
    </r>
    <r>
      <rPr>
        <sz val="9"/>
        <rFont val="Times New Roman"/>
        <family val="1"/>
      </rPr>
      <t>2</t>
    </r>
    <r>
      <rPr>
        <sz val="9"/>
        <rFont val="標楷體"/>
        <family val="4"/>
        <charset val="136"/>
      </rPr>
      <t>次系課程規劃會議通過</t>
    </r>
    <r>
      <rPr>
        <sz val="9"/>
        <rFont val="Times New Roman"/>
        <family val="1"/>
      </rPr>
      <t xml:space="preserve">(1040511)
</t>
    </r>
    <r>
      <rPr>
        <sz val="9"/>
        <rFont val="標楷體"/>
        <family val="4"/>
        <charset val="136"/>
      </rPr>
      <t>臺灣觀光學院</t>
    </r>
    <r>
      <rPr>
        <sz val="9"/>
        <rFont val="Times New Roman"/>
        <family val="1"/>
      </rPr>
      <t>103</t>
    </r>
    <r>
      <rPr>
        <sz val="9"/>
        <rFont val="標楷體"/>
        <family val="4"/>
        <charset val="136"/>
      </rPr>
      <t>學年度第</t>
    </r>
    <r>
      <rPr>
        <sz val="9"/>
        <rFont val="Times New Roman"/>
        <family val="1"/>
      </rPr>
      <t>2</t>
    </r>
    <r>
      <rPr>
        <sz val="9"/>
        <rFont val="標楷體"/>
        <family val="4"/>
        <charset val="136"/>
      </rPr>
      <t>學期第</t>
    </r>
    <r>
      <rPr>
        <sz val="9"/>
        <rFont val="Times New Roman"/>
        <family val="1"/>
      </rPr>
      <t>3</t>
    </r>
    <r>
      <rPr>
        <sz val="9"/>
        <rFont val="標楷體"/>
        <family val="4"/>
        <charset val="136"/>
      </rPr>
      <t>次系課程規劃會議通過</t>
    </r>
    <r>
      <rPr>
        <sz val="9"/>
        <rFont val="Times New Roman"/>
        <family val="1"/>
      </rPr>
      <t xml:space="preserve">(1040525)
</t>
    </r>
    <r>
      <rPr>
        <sz val="9"/>
        <rFont val="標楷體"/>
        <family val="4"/>
        <charset val="136"/>
      </rPr>
      <t>臺灣觀光學院</t>
    </r>
    <r>
      <rPr>
        <sz val="9"/>
        <rFont val="Times New Roman"/>
        <family val="1"/>
      </rPr>
      <t>103</t>
    </r>
    <r>
      <rPr>
        <sz val="9"/>
        <rFont val="標楷體"/>
        <family val="4"/>
        <charset val="136"/>
      </rPr>
      <t>學年度第</t>
    </r>
    <r>
      <rPr>
        <sz val="9"/>
        <rFont val="Times New Roman"/>
        <family val="1"/>
      </rPr>
      <t>2</t>
    </r>
    <r>
      <rPr>
        <sz val="9"/>
        <rFont val="標楷體"/>
        <family val="4"/>
        <charset val="136"/>
      </rPr>
      <t>學期期末課程規劃委員會通過</t>
    </r>
    <r>
      <rPr>
        <sz val="9"/>
        <rFont val="Times New Roman"/>
        <family val="1"/>
      </rPr>
      <t xml:space="preserve">(1040701)
</t>
    </r>
    <r>
      <rPr>
        <sz val="9"/>
        <rFont val="標楷體"/>
        <family val="4"/>
        <charset val="136"/>
      </rPr>
      <t>臺灣觀光學院</t>
    </r>
    <r>
      <rPr>
        <sz val="9"/>
        <rFont val="Times New Roman"/>
        <family val="1"/>
      </rPr>
      <t>103</t>
    </r>
    <r>
      <rPr>
        <sz val="9"/>
        <rFont val="標楷體"/>
        <family val="4"/>
        <charset val="136"/>
      </rPr>
      <t>學年度第</t>
    </r>
    <r>
      <rPr>
        <sz val="9"/>
        <rFont val="Times New Roman"/>
        <family val="1"/>
      </rPr>
      <t>2</t>
    </r>
    <r>
      <rPr>
        <sz val="9"/>
        <rFont val="標楷體"/>
        <family val="4"/>
        <charset val="136"/>
      </rPr>
      <t>學期期末教務會議通過</t>
    </r>
    <r>
      <rPr>
        <sz val="9"/>
        <rFont val="Times New Roman"/>
        <family val="1"/>
      </rPr>
      <t xml:space="preserve">(1040708)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標楷體"/>
        <family val="4"/>
        <charset val="136"/>
      </rPr>
      <t>臺灣觀光學院</t>
    </r>
    <r>
      <rPr>
        <sz val="9"/>
        <rFont val="Times New Roman"/>
        <family val="1"/>
      </rPr>
      <t>104</t>
    </r>
    <r>
      <rPr>
        <sz val="9"/>
        <rFont val="標楷體"/>
        <family val="4"/>
        <charset val="136"/>
      </rPr>
      <t>學年度第</t>
    </r>
    <r>
      <rPr>
        <sz val="9"/>
        <rFont val="Times New Roman"/>
        <family val="1"/>
      </rPr>
      <t>1</t>
    </r>
    <r>
      <rPr>
        <sz val="9"/>
        <rFont val="標楷體"/>
        <family val="4"/>
        <charset val="136"/>
      </rPr>
      <t>學期第</t>
    </r>
    <r>
      <rPr>
        <sz val="9"/>
        <rFont val="Times New Roman"/>
        <family val="1"/>
      </rPr>
      <t>1</t>
    </r>
    <r>
      <rPr>
        <sz val="9"/>
        <rFont val="標楷體"/>
        <family val="4"/>
        <charset val="136"/>
      </rPr>
      <t>次系課程規劃會議通過</t>
    </r>
    <r>
      <rPr>
        <sz val="9"/>
        <rFont val="Times New Roman"/>
        <family val="1"/>
      </rPr>
      <t xml:space="preserve">(1040820)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標楷體"/>
        <family val="4"/>
        <charset val="136"/>
      </rPr>
      <t>臺灣觀光學院</t>
    </r>
    <r>
      <rPr>
        <sz val="9"/>
        <rFont val="Times New Roman"/>
        <family val="1"/>
      </rPr>
      <t>104</t>
    </r>
    <r>
      <rPr>
        <sz val="9"/>
        <rFont val="標楷體"/>
        <family val="4"/>
        <charset val="136"/>
      </rPr>
      <t>學年度第</t>
    </r>
    <r>
      <rPr>
        <sz val="9"/>
        <rFont val="Times New Roman"/>
        <family val="1"/>
      </rPr>
      <t>1</t>
    </r>
    <r>
      <rPr>
        <sz val="9"/>
        <rFont val="標楷體"/>
        <family val="4"/>
        <charset val="136"/>
      </rPr>
      <t>學期期初課程規劃委員會通過</t>
    </r>
    <r>
      <rPr>
        <sz val="9"/>
        <rFont val="Times New Roman"/>
        <family val="1"/>
      </rPr>
      <t xml:space="preserve">(1040924)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標楷體"/>
        <family val="4"/>
        <charset val="136"/>
      </rPr>
      <t>臺灣觀光學院</t>
    </r>
    <r>
      <rPr>
        <sz val="9"/>
        <rFont val="Times New Roman"/>
        <family val="1"/>
      </rPr>
      <t>104</t>
    </r>
    <r>
      <rPr>
        <sz val="9"/>
        <rFont val="標楷體"/>
        <family val="4"/>
        <charset val="136"/>
      </rPr>
      <t>學年度第</t>
    </r>
    <r>
      <rPr>
        <sz val="9"/>
        <rFont val="Times New Roman"/>
        <family val="1"/>
      </rPr>
      <t>1</t>
    </r>
    <r>
      <rPr>
        <sz val="9"/>
        <rFont val="標楷體"/>
        <family val="4"/>
        <charset val="136"/>
      </rPr>
      <t>學期第</t>
    </r>
    <r>
      <rPr>
        <sz val="9"/>
        <rFont val="Times New Roman"/>
        <family val="1"/>
      </rPr>
      <t>2</t>
    </r>
    <r>
      <rPr>
        <sz val="9"/>
        <rFont val="標楷體"/>
        <family val="4"/>
        <charset val="136"/>
      </rPr>
      <t>次教務會議通過</t>
    </r>
    <r>
      <rPr>
        <sz val="9"/>
        <rFont val="Times New Roman"/>
        <family val="1"/>
      </rPr>
      <t xml:space="preserve">(1040924)  
</t>
    </r>
    <r>
      <rPr>
        <sz val="9"/>
        <rFont val="標楷體"/>
        <family val="4"/>
        <charset val="136"/>
      </rPr>
      <t>臺灣觀光學院</t>
    </r>
    <r>
      <rPr>
        <sz val="9"/>
        <rFont val="Times New Roman"/>
        <family val="1"/>
      </rPr>
      <t>104</t>
    </r>
    <r>
      <rPr>
        <sz val="9"/>
        <rFont val="標楷體"/>
        <family val="4"/>
        <charset val="136"/>
      </rPr>
      <t>學年度第</t>
    </r>
    <r>
      <rPr>
        <sz val="9"/>
        <rFont val="Times New Roman"/>
        <family val="1"/>
      </rPr>
      <t>1</t>
    </r>
    <r>
      <rPr>
        <sz val="9"/>
        <rFont val="標楷體"/>
        <family val="4"/>
        <charset val="136"/>
      </rPr>
      <t>學期第</t>
    </r>
    <r>
      <rPr>
        <sz val="9"/>
        <rFont val="Times New Roman"/>
        <family val="1"/>
      </rPr>
      <t>3</t>
    </r>
    <r>
      <rPr>
        <sz val="9"/>
        <rFont val="標楷體"/>
        <family val="4"/>
        <charset val="136"/>
      </rPr>
      <t>次系課程規劃會議通過</t>
    </r>
    <r>
      <rPr>
        <sz val="9"/>
        <rFont val="Times New Roman"/>
        <family val="1"/>
      </rPr>
      <t xml:space="preserve">(1041229) 
</t>
    </r>
    <r>
      <rPr>
        <sz val="9"/>
        <rFont val="標楷體"/>
        <family val="4"/>
        <charset val="136"/>
      </rPr>
      <t>臺灣觀光學院</t>
    </r>
    <r>
      <rPr>
        <sz val="9"/>
        <rFont val="Times New Roman"/>
        <family val="1"/>
      </rPr>
      <t>104</t>
    </r>
    <r>
      <rPr>
        <sz val="9"/>
        <rFont val="標楷體"/>
        <family val="4"/>
        <charset val="136"/>
      </rPr>
      <t>學年度第</t>
    </r>
    <r>
      <rPr>
        <sz val="9"/>
        <rFont val="Times New Roman"/>
        <family val="1"/>
      </rPr>
      <t>1</t>
    </r>
    <r>
      <rPr>
        <sz val="9"/>
        <rFont val="標楷體"/>
        <family val="4"/>
        <charset val="136"/>
      </rPr>
      <t>學期期末課程規劃委員會通過</t>
    </r>
    <r>
      <rPr>
        <sz val="9"/>
        <rFont val="Times New Roman"/>
        <family val="1"/>
      </rPr>
      <t xml:space="preserve">(1050113)
</t>
    </r>
    <r>
      <rPr>
        <sz val="9"/>
        <rFont val="標楷體"/>
        <family val="4"/>
        <charset val="136"/>
      </rPr>
      <t>臺灣觀光學院</t>
    </r>
    <r>
      <rPr>
        <sz val="9"/>
        <rFont val="Times New Roman"/>
        <family val="1"/>
      </rPr>
      <t>104</t>
    </r>
    <r>
      <rPr>
        <sz val="9"/>
        <rFont val="標楷體"/>
        <family val="4"/>
        <charset val="136"/>
      </rPr>
      <t>學年度第</t>
    </r>
    <r>
      <rPr>
        <sz val="9"/>
        <rFont val="Times New Roman"/>
        <family val="1"/>
      </rPr>
      <t>1</t>
    </r>
    <r>
      <rPr>
        <sz val="9"/>
        <rFont val="標楷體"/>
        <family val="4"/>
        <charset val="136"/>
      </rPr>
      <t>學期期末教務會議通過</t>
    </r>
    <r>
      <rPr>
        <sz val="9"/>
        <rFont val="Times New Roman"/>
        <family val="1"/>
      </rPr>
      <t xml:space="preserve">(1050113)
</t>
    </r>
    <r>
      <rPr>
        <sz val="9"/>
        <rFont val="標楷體"/>
        <family val="4"/>
        <charset val="136"/>
      </rPr>
      <t>臺灣觀光學院</t>
    </r>
    <r>
      <rPr>
        <sz val="9"/>
        <rFont val="Times New Roman"/>
        <family val="1"/>
      </rPr>
      <t>106</t>
    </r>
    <r>
      <rPr>
        <sz val="9"/>
        <rFont val="標楷體"/>
        <family val="4"/>
        <charset val="136"/>
      </rPr>
      <t>學年度第</t>
    </r>
    <r>
      <rPr>
        <sz val="9"/>
        <rFont val="Times New Roman"/>
        <family val="1"/>
      </rPr>
      <t>1</t>
    </r>
    <r>
      <rPr>
        <sz val="9"/>
        <rFont val="標楷體"/>
        <family val="4"/>
        <charset val="136"/>
      </rPr>
      <t>學期期初課程規劃委員會通過</t>
    </r>
    <r>
      <rPr>
        <sz val="9"/>
        <rFont val="Times New Roman"/>
        <family val="1"/>
      </rPr>
      <t xml:space="preserve">(1061023)   
</t>
    </r>
    <r>
      <rPr>
        <sz val="9"/>
        <rFont val="標楷體"/>
        <family val="4"/>
        <charset val="136"/>
      </rPr>
      <t>臺灣觀光學院</t>
    </r>
    <r>
      <rPr>
        <sz val="9"/>
        <rFont val="Times New Roman"/>
        <family val="1"/>
      </rPr>
      <t>106</t>
    </r>
    <r>
      <rPr>
        <sz val="9"/>
        <rFont val="標楷體"/>
        <family val="4"/>
        <charset val="136"/>
      </rPr>
      <t>學年度第</t>
    </r>
    <r>
      <rPr>
        <sz val="9"/>
        <rFont val="Times New Roman"/>
        <family val="1"/>
      </rPr>
      <t>1</t>
    </r>
    <r>
      <rPr>
        <sz val="9"/>
        <rFont val="標楷體"/>
        <family val="4"/>
        <charset val="136"/>
      </rPr>
      <t>學期期初教務會議通過</t>
    </r>
    <r>
      <rPr>
        <sz val="9"/>
        <rFont val="Times New Roman"/>
        <family val="1"/>
      </rPr>
      <t>(1061023)                                                                                                                                                                      110.10.25</t>
    </r>
    <r>
      <rPr>
        <sz val="9"/>
        <rFont val="標楷體"/>
        <family val="4"/>
        <charset val="136"/>
      </rPr>
      <t>廚藝管理系</t>
    </r>
    <r>
      <rPr>
        <sz val="9"/>
        <rFont val="Times New Roman"/>
        <family val="1"/>
      </rPr>
      <t>110-1</t>
    </r>
    <r>
      <rPr>
        <sz val="9"/>
        <rFont val="標楷體"/>
        <family val="4"/>
        <charset val="136"/>
      </rPr>
      <t xml:space="preserve">學期臨時系課程會議訂定通過                                                                                                       </t>
    </r>
    <r>
      <rPr>
        <sz val="9"/>
        <rFont val="Times New Roman"/>
        <family val="1"/>
      </rPr>
      <t>110.10.26</t>
    </r>
    <r>
      <rPr>
        <sz val="9"/>
        <rFont val="標楷體"/>
        <family val="4"/>
        <charset val="136"/>
      </rPr>
      <t>健康管理學院</t>
    </r>
    <r>
      <rPr>
        <sz val="9"/>
        <rFont val="Times New Roman"/>
        <family val="1"/>
      </rPr>
      <t>110-1</t>
    </r>
    <r>
      <rPr>
        <sz val="9"/>
        <rFont val="標楷體"/>
        <family val="4"/>
        <charset val="136"/>
      </rPr>
      <t>學期第</t>
    </r>
    <r>
      <rPr>
        <sz val="9"/>
        <rFont val="Times New Roman"/>
        <family val="1"/>
      </rPr>
      <t>2</t>
    </r>
    <r>
      <rPr>
        <sz val="9"/>
        <rFont val="標楷體"/>
        <family val="4"/>
        <charset val="136"/>
      </rPr>
      <t xml:space="preserve">次院課程會議修訂通過                                                                                                 </t>
    </r>
    <r>
      <rPr>
        <sz val="9"/>
        <rFont val="Times New Roman"/>
        <family val="1"/>
      </rPr>
      <t>110.11.03</t>
    </r>
    <r>
      <rPr>
        <sz val="9"/>
        <rFont val="標楷體"/>
        <family val="4"/>
        <charset val="136"/>
      </rPr>
      <t xml:space="preserve">期中校課程委員會會議修訂通過                                                                                                      </t>
    </r>
    <r>
      <rPr>
        <sz val="9"/>
        <rFont val="Times New Roman"/>
        <family val="1"/>
      </rPr>
      <t>111.02.09</t>
    </r>
    <r>
      <rPr>
        <sz val="9"/>
        <rFont val="標楷體"/>
        <family val="4"/>
        <charset val="136"/>
      </rPr>
      <t>期初校課程委員會會議修訂通過</t>
    </r>
    <r>
      <rPr>
        <sz val="9"/>
        <rFont val="Times New Roman"/>
        <family val="1"/>
      </rPr>
      <t xml:space="preserve">                                  </t>
    </r>
    <phoneticPr fontId="5" type="noConversion"/>
  </si>
  <si>
    <r>
      <rPr>
        <sz val="9"/>
        <rFont val="標楷體"/>
        <family val="4"/>
        <charset val="136"/>
      </rPr>
      <t>臺灣觀光學院</t>
    </r>
    <r>
      <rPr>
        <sz val="9"/>
        <rFont val="Times New Roman"/>
        <family val="1"/>
      </rPr>
      <t>104</t>
    </r>
    <r>
      <rPr>
        <sz val="9"/>
        <rFont val="標楷體"/>
        <family val="4"/>
        <charset val="136"/>
      </rPr>
      <t>學年度第</t>
    </r>
    <r>
      <rPr>
        <sz val="9"/>
        <rFont val="Times New Roman"/>
        <family val="1"/>
      </rPr>
      <t>2</t>
    </r>
    <r>
      <rPr>
        <sz val="9"/>
        <rFont val="標楷體"/>
        <family val="4"/>
        <charset val="136"/>
      </rPr>
      <t>學期第</t>
    </r>
    <r>
      <rPr>
        <sz val="9"/>
        <rFont val="Times New Roman"/>
        <family val="1"/>
      </rPr>
      <t>1</t>
    </r>
    <r>
      <rPr>
        <sz val="9"/>
        <rFont val="標楷體"/>
        <family val="4"/>
        <charset val="136"/>
      </rPr>
      <t>次系課程規劃會議通過</t>
    </r>
    <r>
      <rPr>
        <sz val="9"/>
        <rFont val="Times New Roman"/>
        <family val="1"/>
      </rPr>
      <t xml:space="preserve">(1050303)
</t>
    </r>
    <r>
      <rPr>
        <sz val="9"/>
        <rFont val="標楷體"/>
        <family val="4"/>
        <charset val="136"/>
      </rPr>
      <t>臺灣觀光學院</t>
    </r>
    <r>
      <rPr>
        <sz val="9"/>
        <rFont val="Times New Roman"/>
        <family val="1"/>
      </rPr>
      <t>104</t>
    </r>
    <r>
      <rPr>
        <sz val="9"/>
        <rFont val="標楷體"/>
        <family val="4"/>
        <charset val="136"/>
      </rPr>
      <t>學年度第</t>
    </r>
    <r>
      <rPr>
        <sz val="9"/>
        <rFont val="Times New Roman"/>
        <family val="1"/>
      </rPr>
      <t>2</t>
    </r>
    <r>
      <rPr>
        <sz val="9"/>
        <rFont val="標楷體"/>
        <family val="4"/>
        <charset val="136"/>
      </rPr>
      <t>學期第</t>
    </r>
    <r>
      <rPr>
        <sz val="9"/>
        <rFont val="Times New Roman"/>
        <family val="1"/>
      </rPr>
      <t>2</t>
    </r>
    <r>
      <rPr>
        <sz val="9"/>
        <rFont val="標楷體"/>
        <family val="4"/>
        <charset val="136"/>
      </rPr>
      <t>次課程規劃委員會通過</t>
    </r>
    <r>
      <rPr>
        <sz val="9"/>
        <rFont val="Times New Roman"/>
        <family val="1"/>
      </rPr>
      <t xml:space="preserve">(1050420)
</t>
    </r>
    <r>
      <rPr>
        <sz val="9"/>
        <rFont val="標楷體"/>
        <family val="4"/>
        <charset val="136"/>
      </rPr>
      <t>臺灣觀光學院</t>
    </r>
    <r>
      <rPr>
        <sz val="9"/>
        <rFont val="Times New Roman"/>
        <family val="1"/>
      </rPr>
      <t>104</t>
    </r>
    <r>
      <rPr>
        <sz val="9"/>
        <rFont val="標楷體"/>
        <family val="4"/>
        <charset val="136"/>
      </rPr>
      <t>學年度第</t>
    </r>
    <r>
      <rPr>
        <sz val="9"/>
        <rFont val="Times New Roman"/>
        <family val="1"/>
      </rPr>
      <t>2</t>
    </r>
    <r>
      <rPr>
        <sz val="9"/>
        <rFont val="標楷體"/>
        <family val="4"/>
        <charset val="136"/>
      </rPr>
      <t>學期第</t>
    </r>
    <r>
      <rPr>
        <sz val="9"/>
        <rFont val="Times New Roman"/>
        <family val="1"/>
      </rPr>
      <t>2</t>
    </r>
    <r>
      <rPr>
        <sz val="9"/>
        <rFont val="標楷體"/>
        <family val="4"/>
        <charset val="136"/>
      </rPr>
      <t>次教務會議通過</t>
    </r>
    <r>
      <rPr>
        <sz val="9"/>
        <rFont val="Times New Roman"/>
        <family val="1"/>
      </rPr>
      <t xml:space="preserve">(1050526)
</t>
    </r>
    <r>
      <rPr>
        <sz val="9"/>
        <rFont val="標楷體"/>
        <family val="4"/>
        <charset val="136"/>
      </rPr>
      <t>臺灣觀光學院</t>
    </r>
    <r>
      <rPr>
        <sz val="9"/>
        <rFont val="Times New Roman"/>
        <family val="1"/>
      </rPr>
      <t>105</t>
    </r>
    <r>
      <rPr>
        <sz val="9"/>
        <rFont val="標楷體"/>
        <family val="4"/>
        <charset val="136"/>
      </rPr>
      <t>學年度第</t>
    </r>
    <r>
      <rPr>
        <sz val="9"/>
        <rFont val="Times New Roman"/>
        <family val="1"/>
      </rPr>
      <t>1</t>
    </r>
    <r>
      <rPr>
        <sz val="9"/>
        <rFont val="標楷體"/>
        <family val="4"/>
        <charset val="136"/>
      </rPr>
      <t>學期第</t>
    </r>
    <r>
      <rPr>
        <sz val="9"/>
        <rFont val="Times New Roman"/>
        <family val="1"/>
      </rPr>
      <t>4</t>
    </r>
    <r>
      <rPr>
        <sz val="9"/>
        <rFont val="標楷體"/>
        <family val="4"/>
        <charset val="136"/>
      </rPr>
      <t>次系課程規劃委員會通過</t>
    </r>
    <r>
      <rPr>
        <sz val="9"/>
        <rFont val="Times New Roman"/>
        <family val="1"/>
      </rPr>
      <t xml:space="preserve">(1051124)
</t>
    </r>
    <r>
      <rPr>
        <sz val="9"/>
        <rFont val="標楷體"/>
        <family val="4"/>
        <charset val="136"/>
      </rPr>
      <t>臺灣觀光學院</t>
    </r>
    <r>
      <rPr>
        <sz val="9"/>
        <rFont val="Times New Roman"/>
        <family val="1"/>
      </rPr>
      <t>105</t>
    </r>
    <r>
      <rPr>
        <sz val="9"/>
        <rFont val="標楷體"/>
        <family val="4"/>
        <charset val="136"/>
      </rPr>
      <t>學年度第</t>
    </r>
    <r>
      <rPr>
        <sz val="9"/>
        <rFont val="Times New Roman"/>
        <family val="1"/>
      </rPr>
      <t>1</t>
    </r>
    <r>
      <rPr>
        <sz val="9"/>
        <rFont val="標楷體"/>
        <family val="4"/>
        <charset val="136"/>
      </rPr>
      <t>學期期末課程規劃委員會通過</t>
    </r>
    <r>
      <rPr>
        <sz val="9"/>
        <rFont val="Times New Roman"/>
        <family val="1"/>
      </rPr>
      <t xml:space="preserve">(1060111)
</t>
    </r>
    <r>
      <rPr>
        <sz val="9"/>
        <rFont val="標楷體"/>
        <family val="4"/>
        <charset val="136"/>
      </rPr>
      <t>臺灣觀光學院</t>
    </r>
    <r>
      <rPr>
        <sz val="9"/>
        <rFont val="Times New Roman"/>
        <family val="1"/>
      </rPr>
      <t>105</t>
    </r>
    <r>
      <rPr>
        <sz val="9"/>
        <rFont val="標楷體"/>
        <family val="4"/>
        <charset val="136"/>
      </rPr>
      <t>學年度第</t>
    </r>
    <r>
      <rPr>
        <sz val="9"/>
        <rFont val="Times New Roman"/>
        <family val="1"/>
      </rPr>
      <t>1</t>
    </r>
    <r>
      <rPr>
        <sz val="9"/>
        <rFont val="標楷體"/>
        <family val="4"/>
        <charset val="136"/>
      </rPr>
      <t>學期期末教務會議通過</t>
    </r>
    <r>
      <rPr>
        <sz val="9"/>
        <rFont val="Times New Roman"/>
        <family val="1"/>
      </rPr>
      <t xml:space="preserve">(1060111)
</t>
    </r>
    <r>
      <rPr>
        <sz val="9"/>
        <rFont val="標楷體"/>
        <family val="4"/>
        <charset val="136"/>
      </rPr>
      <t>臺灣觀光學院</t>
    </r>
    <r>
      <rPr>
        <sz val="9"/>
        <rFont val="Times New Roman"/>
        <family val="1"/>
      </rPr>
      <t>106</t>
    </r>
    <r>
      <rPr>
        <sz val="9"/>
        <rFont val="標楷體"/>
        <family val="4"/>
        <charset val="136"/>
      </rPr>
      <t>學年度第</t>
    </r>
    <r>
      <rPr>
        <sz val="9"/>
        <rFont val="Times New Roman"/>
        <family val="1"/>
      </rPr>
      <t>1</t>
    </r>
    <r>
      <rPr>
        <sz val="9"/>
        <rFont val="標楷體"/>
        <family val="4"/>
        <charset val="136"/>
      </rPr>
      <t>學期期初課程規劃委員會通過</t>
    </r>
    <r>
      <rPr>
        <sz val="9"/>
        <rFont val="Times New Roman"/>
        <family val="1"/>
      </rPr>
      <t xml:space="preserve">(1061023)   
</t>
    </r>
    <r>
      <rPr>
        <sz val="9"/>
        <rFont val="標楷體"/>
        <family val="4"/>
        <charset val="136"/>
      </rPr>
      <t>臺灣觀光學院</t>
    </r>
    <r>
      <rPr>
        <sz val="9"/>
        <rFont val="Times New Roman"/>
        <family val="1"/>
      </rPr>
      <t>106</t>
    </r>
    <r>
      <rPr>
        <sz val="9"/>
        <rFont val="標楷體"/>
        <family val="4"/>
        <charset val="136"/>
      </rPr>
      <t>學年度第</t>
    </r>
    <r>
      <rPr>
        <sz val="9"/>
        <rFont val="Times New Roman"/>
        <family val="1"/>
      </rPr>
      <t>1</t>
    </r>
    <r>
      <rPr>
        <sz val="9"/>
        <rFont val="標楷體"/>
        <family val="4"/>
        <charset val="136"/>
      </rPr>
      <t>學期期初教務會議通過</t>
    </r>
    <r>
      <rPr>
        <sz val="9"/>
        <rFont val="Times New Roman"/>
        <family val="1"/>
      </rPr>
      <t xml:space="preserve">(1061023)
</t>
    </r>
    <r>
      <rPr>
        <sz val="9"/>
        <rFont val="標楷體"/>
        <family val="4"/>
        <charset val="136"/>
      </rPr>
      <t>臺灣觀光學院</t>
    </r>
    <r>
      <rPr>
        <sz val="9"/>
        <rFont val="Times New Roman"/>
        <family val="1"/>
      </rPr>
      <t>107</t>
    </r>
    <r>
      <rPr>
        <sz val="9"/>
        <rFont val="標楷體"/>
        <family val="4"/>
        <charset val="136"/>
      </rPr>
      <t>學年度第</t>
    </r>
    <r>
      <rPr>
        <sz val="9"/>
        <rFont val="Times New Roman"/>
        <family val="1"/>
      </rPr>
      <t>1</t>
    </r>
    <r>
      <rPr>
        <sz val="9"/>
        <rFont val="標楷體"/>
        <family val="4"/>
        <charset val="136"/>
      </rPr>
      <t>學期第</t>
    </r>
    <r>
      <rPr>
        <sz val="9"/>
        <rFont val="Times New Roman"/>
        <family val="1"/>
      </rPr>
      <t>4</t>
    </r>
    <r>
      <rPr>
        <sz val="9"/>
        <rFont val="標楷體"/>
        <family val="4"/>
        <charset val="136"/>
      </rPr>
      <t>次教務會議通過</t>
    </r>
    <r>
      <rPr>
        <sz val="9"/>
        <rFont val="Times New Roman"/>
        <family val="1"/>
      </rPr>
      <t>(1071220)                                                                                                                                                                   110.10.25</t>
    </r>
    <r>
      <rPr>
        <sz val="9"/>
        <rFont val="標楷體"/>
        <family val="4"/>
        <charset val="136"/>
      </rPr>
      <t>廚藝管理系</t>
    </r>
    <r>
      <rPr>
        <sz val="9"/>
        <rFont val="Times New Roman"/>
        <family val="1"/>
      </rPr>
      <t>110-1</t>
    </r>
    <r>
      <rPr>
        <sz val="9"/>
        <rFont val="標楷體"/>
        <family val="4"/>
        <charset val="136"/>
      </rPr>
      <t>學期臨時系課程會議訂定通過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110.10.26</t>
    </r>
    <r>
      <rPr>
        <sz val="9"/>
        <rFont val="標楷體"/>
        <family val="4"/>
        <charset val="136"/>
      </rPr>
      <t>健康管理學院</t>
    </r>
    <r>
      <rPr>
        <sz val="9"/>
        <rFont val="Times New Roman"/>
        <family val="1"/>
      </rPr>
      <t>110-1</t>
    </r>
    <r>
      <rPr>
        <sz val="9"/>
        <rFont val="標楷體"/>
        <family val="4"/>
        <charset val="136"/>
      </rPr>
      <t>學期第</t>
    </r>
    <r>
      <rPr>
        <sz val="9"/>
        <rFont val="Times New Roman"/>
        <family val="1"/>
      </rPr>
      <t>2</t>
    </r>
    <r>
      <rPr>
        <sz val="9"/>
        <rFont val="標楷體"/>
        <family val="4"/>
        <charset val="136"/>
      </rPr>
      <t>次院課程會議修訂通過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110.11.03</t>
    </r>
    <r>
      <rPr>
        <sz val="9"/>
        <rFont val="標楷體"/>
        <family val="4"/>
        <charset val="136"/>
      </rPr>
      <t>期中校課程委員會會議修訂通過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111.02.09</t>
    </r>
    <r>
      <rPr>
        <sz val="9"/>
        <rFont val="標楷體"/>
        <family val="4"/>
        <charset val="136"/>
      </rPr>
      <t>期初校課程委員會會議修訂通過</t>
    </r>
    <r>
      <rPr>
        <sz val="9"/>
        <rFont val="Times New Roman"/>
        <family val="1"/>
      </rPr>
      <t xml:space="preserve">     </t>
    </r>
    <phoneticPr fontId="5" type="noConversion"/>
  </si>
  <si>
    <r>
      <rPr>
        <sz val="9"/>
        <color theme="1"/>
        <rFont val="標楷體"/>
        <family val="4"/>
        <charset val="136"/>
      </rPr>
      <t>臺灣觀光學院</t>
    </r>
    <r>
      <rPr>
        <sz val="9"/>
        <color theme="1"/>
        <rFont val="Times New Roman"/>
        <family val="1"/>
      </rPr>
      <t>105</t>
    </r>
    <r>
      <rPr>
        <sz val="9"/>
        <color theme="1"/>
        <rFont val="標楷體"/>
        <family val="4"/>
        <charset val="136"/>
      </rPr>
      <t>學年度第</t>
    </r>
    <r>
      <rPr>
        <sz val="9"/>
        <color theme="1"/>
        <rFont val="Times New Roman"/>
        <family val="1"/>
      </rPr>
      <t>2</t>
    </r>
    <r>
      <rPr>
        <sz val="9"/>
        <color theme="1"/>
        <rFont val="標楷體"/>
        <family val="4"/>
        <charset val="136"/>
      </rPr>
      <t>學期第</t>
    </r>
    <r>
      <rPr>
        <sz val="9"/>
        <color theme="1"/>
        <rFont val="Times New Roman"/>
        <family val="1"/>
      </rPr>
      <t>2</t>
    </r>
    <r>
      <rPr>
        <sz val="9"/>
        <color theme="1"/>
        <rFont val="標楷體"/>
        <family val="4"/>
        <charset val="136"/>
      </rPr>
      <t>次系課程規劃委員會通過</t>
    </r>
    <r>
      <rPr>
        <sz val="9"/>
        <color theme="1"/>
        <rFont val="Times New Roman"/>
        <family val="1"/>
      </rPr>
      <t xml:space="preserve">(1060420)
</t>
    </r>
    <r>
      <rPr>
        <sz val="9"/>
        <color theme="1"/>
        <rFont val="標楷體"/>
        <family val="4"/>
        <charset val="136"/>
      </rPr>
      <t>臺灣觀光學院</t>
    </r>
    <r>
      <rPr>
        <sz val="9"/>
        <color theme="1"/>
        <rFont val="Times New Roman"/>
        <family val="1"/>
      </rPr>
      <t>105</t>
    </r>
    <r>
      <rPr>
        <sz val="9"/>
        <color theme="1"/>
        <rFont val="標楷體"/>
        <family val="4"/>
        <charset val="136"/>
      </rPr>
      <t>學年度第</t>
    </r>
    <r>
      <rPr>
        <sz val="9"/>
        <color theme="1"/>
        <rFont val="Times New Roman"/>
        <family val="1"/>
      </rPr>
      <t>2</t>
    </r>
    <r>
      <rPr>
        <sz val="9"/>
        <color theme="1"/>
        <rFont val="標楷體"/>
        <family val="4"/>
        <charset val="136"/>
      </rPr>
      <t>學期第</t>
    </r>
    <r>
      <rPr>
        <sz val="9"/>
        <color theme="1"/>
        <rFont val="Times New Roman"/>
        <family val="1"/>
      </rPr>
      <t>3</t>
    </r>
    <r>
      <rPr>
        <sz val="9"/>
        <color theme="1"/>
        <rFont val="標楷體"/>
        <family val="4"/>
        <charset val="136"/>
      </rPr>
      <t>次系課程規劃委員會通過</t>
    </r>
    <r>
      <rPr>
        <sz val="9"/>
        <color theme="1"/>
        <rFont val="Times New Roman"/>
        <family val="1"/>
      </rPr>
      <t xml:space="preserve">(1060613)
</t>
    </r>
    <r>
      <rPr>
        <sz val="9"/>
        <color theme="1"/>
        <rFont val="標楷體"/>
        <family val="4"/>
        <charset val="136"/>
      </rPr>
      <t>臺灣觀光學院</t>
    </r>
    <r>
      <rPr>
        <sz val="9"/>
        <color theme="1"/>
        <rFont val="Times New Roman"/>
        <family val="1"/>
      </rPr>
      <t>105</t>
    </r>
    <r>
      <rPr>
        <sz val="9"/>
        <color theme="1"/>
        <rFont val="標楷體"/>
        <family val="4"/>
        <charset val="136"/>
      </rPr>
      <t>學年度第</t>
    </r>
    <r>
      <rPr>
        <sz val="9"/>
        <color theme="1"/>
        <rFont val="Times New Roman"/>
        <family val="1"/>
      </rPr>
      <t>2</t>
    </r>
    <r>
      <rPr>
        <sz val="9"/>
        <color theme="1"/>
        <rFont val="標楷體"/>
        <family val="4"/>
        <charset val="136"/>
      </rPr>
      <t>學期第</t>
    </r>
    <r>
      <rPr>
        <sz val="9"/>
        <color theme="1"/>
        <rFont val="Times New Roman"/>
        <family val="1"/>
      </rPr>
      <t>4</t>
    </r>
    <r>
      <rPr>
        <sz val="9"/>
        <color theme="1"/>
        <rFont val="標楷體"/>
        <family val="4"/>
        <charset val="136"/>
      </rPr>
      <t>次系課程規劃委員會通過</t>
    </r>
    <r>
      <rPr>
        <sz val="9"/>
        <color theme="1"/>
        <rFont val="Times New Roman"/>
        <family val="1"/>
      </rPr>
      <t xml:space="preserve">(1060626)
</t>
    </r>
    <r>
      <rPr>
        <sz val="9"/>
        <color theme="1"/>
        <rFont val="標楷體"/>
        <family val="4"/>
        <charset val="136"/>
      </rPr>
      <t>臺灣觀光學院</t>
    </r>
    <r>
      <rPr>
        <sz val="9"/>
        <color theme="1"/>
        <rFont val="Times New Roman"/>
        <family val="1"/>
      </rPr>
      <t>105</t>
    </r>
    <r>
      <rPr>
        <sz val="9"/>
        <color theme="1"/>
        <rFont val="標楷體"/>
        <family val="4"/>
        <charset val="136"/>
      </rPr>
      <t>學年度第</t>
    </r>
    <r>
      <rPr>
        <sz val="9"/>
        <color theme="1"/>
        <rFont val="Times New Roman"/>
        <family val="1"/>
      </rPr>
      <t>2</t>
    </r>
    <r>
      <rPr>
        <sz val="9"/>
        <color theme="1"/>
        <rFont val="標楷體"/>
        <family val="4"/>
        <charset val="136"/>
      </rPr>
      <t>學期期末課程規劃委員會通過</t>
    </r>
    <r>
      <rPr>
        <sz val="9"/>
        <color theme="1"/>
        <rFont val="Times New Roman"/>
        <family val="1"/>
      </rPr>
      <t xml:space="preserve">(1060703)
</t>
    </r>
    <r>
      <rPr>
        <sz val="9"/>
        <color theme="1"/>
        <rFont val="標楷體"/>
        <family val="4"/>
        <charset val="136"/>
      </rPr>
      <t>臺灣觀光學院</t>
    </r>
    <r>
      <rPr>
        <sz val="9"/>
        <color theme="1"/>
        <rFont val="Times New Roman"/>
        <family val="1"/>
      </rPr>
      <t>105</t>
    </r>
    <r>
      <rPr>
        <sz val="9"/>
        <color theme="1"/>
        <rFont val="標楷體"/>
        <family val="4"/>
        <charset val="136"/>
      </rPr>
      <t>學年度第</t>
    </r>
    <r>
      <rPr>
        <sz val="9"/>
        <color theme="1"/>
        <rFont val="Times New Roman"/>
        <family val="1"/>
      </rPr>
      <t>2</t>
    </r>
    <r>
      <rPr>
        <sz val="9"/>
        <color theme="1"/>
        <rFont val="標楷體"/>
        <family val="4"/>
        <charset val="136"/>
      </rPr>
      <t>學期期末教務會議通過</t>
    </r>
    <r>
      <rPr>
        <sz val="9"/>
        <color theme="1"/>
        <rFont val="Times New Roman"/>
        <family val="1"/>
      </rPr>
      <t xml:space="preserve">(1060703)
</t>
    </r>
    <r>
      <rPr>
        <sz val="9"/>
        <color theme="1"/>
        <rFont val="標楷體"/>
        <family val="4"/>
        <charset val="136"/>
      </rPr>
      <t>臺灣觀光學院</t>
    </r>
    <r>
      <rPr>
        <sz val="9"/>
        <color theme="1"/>
        <rFont val="Times New Roman"/>
        <family val="1"/>
      </rPr>
      <t>107</t>
    </r>
    <r>
      <rPr>
        <sz val="9"/>
        <color theme="1"/>
        <rFont val="標楷體"/>
        <family val="4"/>
        <charset val="136"/>
      </rPr>
      <t>學年度第</t>
    </r>
    <r>
      <rPr>
        <sz val="9"/>
        <color theme="1"/>
        <rFont val="Times New Roman"/>
        <family val="1"/>
      </rPr>
      <t>1</t>
    </r>
    <r>
      <rPr>
        <sz val="9"/>
        <color theme="1"/>
        <rFont val="標楷體"/>
        <family val="4"/>
        <charset val="136"/>
      </rPr>
      <t>學期第</t>
    </r>
    <r>
      <rPr>
        <sz val="9"/>
        <color theme="1"/>
        <rFont val="Times New Roman"/>
        <family val="1"/>
      </rPr>
      <t>4</t>
    </r>
    <r>
      <rPr>
        <sz val="9"/>
        <color theme="1"/>
        <rFont val="標楷體"/>
        <family val="4"/>
        <charset val="136"/>
      </rPr>
      <t>次教務會議通過</t>
    </r>
    <r>
      <rPr>
        <sz val="9"/>
        <color theme="1"/>
        <rFont val="Times New Roman"/>
        <family val="1"/>
      </rPr>
      <t xml:space="preserve">(1071220)
</t>
    </r>
    <r>
      <rPr>
        <sz val="9"/>
        <color theme="1"/>
        <rFont val="標楷體"/>
        <family val="4"/>
        <charset val="136"/>
      </rPr>
      <t>臺灣觀光學院</t>
    </r>
    <r>
      <rPr>
        <sz val="9"/>
        <color theme="1"/>
        <rFont val="Times New Roman"/>
        <family val="1"/>
      </rPr>
      <t>107</t>
    </r>
    <r>
      <rPr>
        <sz val="9"/>
        <color theme="1"/>
        <rFont val="標楷體"/>
        <family val="4"/>
        <charset val="136"/>
      </rPr>
      <t>學年度第</t>
    </r>
    <r>
      <rPr>
        <sz val="9"/>
        <color theme="1"/>
        <rFont val="Times New Roman"/>
        <family val="1"/>
      </rPr>
      <t>1</t>
    </r>
    <r>
      <rPr>
        <sz val="9"/>
        <color theme="1"/>
        <rFont val="標楷體"/>
        <family val="4"/>
        <charset val="136"/>
      </rPr>
      <t>學期課程規劃委員會議通過</t>
    </r>
    <r>
      <rPr>
        <sz val="9"/>
        <color theme="1"/>
        <rFont val="Times New Roman"/>
        <family val="1"/>
      </rPr>
      <t xml:space="preserve">(1080115)
</t>
    </r>
    <r>
      <rPr>
        <sz val="9"/>
        <color theme="1"/>
        <rFont val="標楷體"/>
        <family val="4"/>
        <charset val="136"/>
      </rPr>
      <t>臺灣觀光學院</t>
    </r>
    <r>
      <rPr>
        <sz val="9"/>
        <color theme="1"/>
        <rFont val="Times New Roman"/>
        <family val="1"/>
      </rPr>
      <t>107</t>
    </r>
    <r>
      <rPr>
        <sz val="9"/>
        <color theme="1"/>
        <rFont val="標楷體"/>
        <family val="4"/>
        <charset val="136"/>
      </rPr>
      <t>學年度第</t>
    </r>
    <r>
      <rPr>
        <sz val="9"/>
        <color theme="1"/>
        <rFont val="Times New Roman"/>
        <family val="1"/>
      </rPr>
      <t>1</t>
    </r>
    <r>
      <rPr>
        <sz val="9"/>
        <color theme="1"/>
        <rFont val="標楷體"/>
        <family val="4"/>
        <charset val="136"/>
      </rPr>
      <t>學期期末教務會議通過</t>
    </r>
    <r>
      <rPr>
        <sz val="9"/>
        <color theme="1"/>
        <rFont val="Times New Roman"/>
        <family val="1"/>
      </rPr>
      <t>(1080116)                                                                                                                                                                           110.10.25</t>
    </r>
    <r>
      <rPr>
        <sz val="9"/>
        <color theme="1"/>
        <rFont val="標楷體"/>
        <family val="4"/>
        <charset val="136"/>
      </rPr>
      <t>廚藝管理系</t>
    </r>
    <r>
      <rPr>
        <sz val="9"/>
        <color theme="1"/>
        <rFont val="Times New Roman"/>
        <family val="1"/>
      </rPr>
      <t>110-1</t>
    </r>
    <r>
      <rPr>
        <sz val="9"/>
        <color theme="1"/>
        <rFont val="標楷體"/>
        <family val="4"/>
        <charset val="136"/>
      </rPr>
      <t>學期臨時系課程會議訂定通過</t>
    </r>
    <r>
      <rPr>
        <sz val="9"/>
        <color theme="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110.10.26</t>
    </r>
    <r>
      <rPr>
        <sz val="9"/>
        <color theme="1"/>
        <rFont val="標楷體"/>
        <family val="4"/>
        <charset val="136"/>
      </rPr>
      <t>健康管理學院</t>
    </r>
    <r>
      <rPr>
        <sz val="9"/>
        <color theme="1"/>
        <rFont val="Times New Roman"/>
        <family val="1"/>
      </rPr>
      <t>110-1</t>
    </r>
    <r>
      <rPr>
        <sz val="9"/>
        <color theme="1"/>
        <rFont val="標楷體"/>
        <family val="4"/>
        <charset val="136"/>
      </rPr>
      <t>學期第</t>
    </r>
    <r>
      <rPr>
        <sz val="9"/>
        <color theme="1"/>
        <rFont val="Times New Roman"/>
        <family val="1"/>
      </rPr>
      <t>2</t>
    </r>
    <r>
      <rPr>
        <sz val="9"/>
        <color theme="1"/>
        <rFont val="標楷體"/>
        <family val="4"/>
        <charset val="136"/>
      </rPr>
      <t>次院課程會議修訂通過</t>
    </r>
    <r>
      <rPr>
        <sz val="9"/>
        <color theme="1"/>
        <rFont val="Times New Roman"/>
        <family val="1"/>
      </rPr>
      <t xml:space="preserve">                                                                                                                                                                110.11.03</t>
    </r>
    <r>
      <rPr>
        <sz val="9"/>
        <color theme="1"/>
        <rFont val="標楷體"/>
        <family val="4"/>
        <charset val="136"/>
      </rPr>
      <t>期中校課程委員會會議修訂通過</t>
    </r>
    <r>
      <rPr>
        <sz val="9"/>
        <color theme="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111.02.09</t>
    </r>
    <r>
      <rPr>
        <sz val="9"/>
        <color theme="1"/>
        <rFont val="標楷體"/>
        <family val="4"/>
        <charset val="136"/>
      </rPr>
      <t>期初校課程委員會會議修訂通過</t>
    </r>
    <r>
      <rPr>
        <sz val="9"/>
        <color theme="1"/>
        <rFont val="Times New Roman"/>
        <family val="1"/>
      </rPr>
      <t xml:space="preserve">     </t>
    </r>
    <phoneticPr fontId="5" type="noConversion"/>
  </si>
  <si>
    <r>
      <rPr>
        <sz val="9"/>
        <rFont val="標楷體"/>
        <family val="4"/>
        <charset val="136"/>
      </rPr>
      <t>臺灣觀光學院</t>
    </r>
    <r>
      <rPr>
        <sz val="9"/>
        <rFont val="Times New Roman"/>
        <family val="1"/>
      </rPr>
      <t>107</t>
    </r>
    <r>
      <rPr>
        <sz val="9"/>
        <rFont val="標楷體"/>
        <family val="4"/>
        <charset val="136"/>
      </rPr>
      <t>學年度第</t>
    </r>
    <r>
      <rPr>
        <sz val="9"/>
        <rFont val="Times New Roman"/>
        <family val="1"/>
      </rPr>
      <t>1</t>
    </r>
    <r>
      <rPr>
        <sz val="9"/>
        <rFont val="標楷體"/>
        <family val="4"/>
        <charset val="136"/>
      </rPr>
      <t>學期第</t>
    </r>
    <r>
      <rPr>
        <sz val="9"/>
        <rFont val="Times New Roman"/>
        <family val="1"/>
      </rPr>
      <t>2</t>
    </r>
    <r>
      <rPr>
        <sz val="9"/>
        <rFont val="標楷體"/>
        <family val="4"/>
        <charset val="136"/>
      </rPr>
      <t>次系課程規劃委員會通過</t>
    </r>
    <r>
      <rPr>
        <sz val="9"/>
        <rFont val="Times New Roman"/>
        <family val="1"/>
      </rPr>
      <t xml:space="preserve">(1070815)
</t>
    </r>
    <r>
      <rPr>
        <sz val="9"/>
        <rFont val="標楷體"/>
        <family val="4"/>
        <charset val="136"/>
      </rPr>
      <t>臺灣觀光學院</t>
    </r>
    <r>
      <rPr>
        <sz val="9"/>
        <rFont val="Times New Roman"/>
        <family val="1"/>
      </rPr>
      <t>107</t>
    </r>
    <r>
      <rPr>
        <sz val="9"/>
        <rFont val="標楷體"/>
        <family val="4"/>
        <charset val="136"/>
      </rPr>
      <t>學年度第</t>
    </r>
    <r>
      <rPr>
        <sz val="9"/>
        <rFont val="Times New Roman"/>
        <family val="1"/>
      </rPr>
      <t>1</t>
    </r>
    <r>
      <rPr>
        <sz val="9"/>
        <rFont val="標楷體"/>
        <family val="4"/>
        <charset val="136"/>
      </rPr>
      <t>學期期初教務會議通過</t>
    </r>
    <r>
      <rPr>
        <sz val="9"/>
        <rFont val="Times New Roman"/>
        <family val="1"/>
      </rPr>
      <t xml:space="preserve">(1070815)
</t>
    </r>
    <r>
      <rPr>
        <sz val="9"/>
        <rFont val="標楷體"/>
        <family val="4"/>
        <charset val="136"/>
      </rPr>
      <t>臺灣觀光學院</t>
    </r>
    <r>
      <rPr>
        <sz val="9"/>
        <rFont val="Times New Roman"/>
        <family val="1"/>
      </rPr>
      <t>107</t>
    </r>
    <r>
      <rPr>
        <sz val="9"/>
        <rFont val="標楷體"/>
        <family val="4"/>
        <charset val="136"/>
      </rPr>
      <t>學年度第</t>
    </r>
    <r>
      <rPr>
        <sz val="9"/>
        <rFont val="Times New Roman"/>
        <family val="1"/>
      </rPr>
      <t>1</t>
    </r>
    <r>
      <rPr>
        <sz val="9"/>
        <rFont val="標楷體"/>
        <family val="4"/>
        <charset val="136"/>
      </rPr>
      <t>學期課程規劃委員會議通過</t>
    </r>
    <r>
      <rPr>
        <sz val="9"/>
        <rFont val="Times New Roman"/>
        <family val="1"/>
      </rPr>
      <t xml:space="preserve">(1080115)
</t>
    </r>
    <r>
      <rPr>
        <sz val="9"/>
        <rFont val="標楷體"/>
        <family val="4"/>
        <charset val="136"/>
      </rPr>
      <t>臺灣觀光學院</t>
    </r>
    <r>
      <rPr>
        <sz val="9"/>
        <rFont val="Times New Roman"/>
        <family val="1"/>
      </rPr>
      <t>107</t>
    </r>
    <r>
      <rPr>
        <sz val="9"/>
        <rFont val="標楷體"/>
        <family val="4"/>
        <charset val="136"/>
      </rPr>
      <t>學年度第</t>
    </r>
    <r>
      <rPr>
        <sz val="9"/>
        <rFont val="Times New Roman"/>
        <family val="1"/>
      </rPr>
      <t>1</t>
    </r>
    <r>
      <rPr>
        <sz val="9"/>
        <rFont val="標楷體"/>
        <family val="4"/>
        <charset val="136"/>
      </rPr>
      <t>學期期末教務會議通過</t>
    </r>
    <r>
      <rPr>
        <sz val="9"/>
        <rFont val="Times New Roman"/>
        <family val="1"/>
      </rPr>
      <t xml:space="preserve">(1080116)
</t>
    </r>
    <r>
      <rPr>
        <sz val="9"/>
        <rFont val="標楷體"/>
        <family val="4"/>
        <charset val="136"/>
      </rPr>
      <t>臺灣觀光學院</t>
    </r>
    <r>
      <rPr>
        <sz val="9"/>
        <rFont val="Times New Roman"/>
        <family val="1"/>
      </rPr>
      <t>107</t>
    </r>
    <r>
      <rPr>
        <sz val="9"/>
        <rFont val="標楷體"/>
        <family val="4"/>
        <charset val="136"/>
      </rPr>
      <t>學年度第</t>
    </r>
    <r>
      <rPr>
        <sz val="9"/>
        <rFont val="Times New Roman"/>
        <family val="1"/>
      </rPr>
      <t>2</t>
    </r>
    <r>
      <rPr>
        <sz val="9"/>
        <rFont val="標楷體"/>
        <family val="4"/>
        <charset val="136"/>
      </rPr>
      <t>學期第</t>
    </r>
    <r>
      <rPr>
        <sz val="9"/>
        <rFont val="Times New Roman"/>
        <family val="1"/>
      </rPr>
      <t>2</t>
    </r>
    <r>
      <rPr>
        <sz val="9"/>
        <rFont val="標楷體"/>
        <family val="4"/>
        <charset val="136"/>
      </rPr>
      <t>次課程規劃委員會議議通過</t>
    </r>
    <r>
      <rPr>
        <sz val="9"/>
        <rFont val="Times New Roman"/>
        <family val="1"/>
      </rPr>
      <t xml:space="preserve">(1080611)
</t>
    </r>
    <r>
      <rPr>
        <sz val="9"/>
        <rFont val="標楷體"/>
        <family val="4"/>
        <charset val="136"/>
      </rPr>
      <t>臺灣觀光學院</t>
    </r>
    <r>
      <rPr>
        <sz val="9"/>
        <rFont val="Times New Roman"/>
        <family val="1"/>
      </rPr>
      <t>107</t>
    </r>
    <r>
      <rPr>
        <sz val="9"/>
        <rFont val="標楷體"/>
        <family val="4"/>
        <charset val="136"/>
      </rPr>
      <t>學年度第</t>
    </r>
    <r>
      <rPr>
        <sz val="9"/>
        <rFont val="Times New Roman"/>
        <family val="1"/>
      </rPr>
      <t>2</t>
    </r>
    <r>
      <rPr>
        <sz val="9"/>
        <rFont val="標楷體"/>
        <family val="4"/>
        <charset val="136"/>
      </rPr>
      <t>學期第</t>
    </r>
    <r>
      <rPr>
        <sz val="9"/>
        <rFont val="Times New Roman"/>
        <family val="1"/>
      </rPr>
      <t>3</t>
    </r>
    <r>
      <rPr>
        <sz val="9"/>
        <rFont val="標楷體"/>
        <family val="4"/>
        <charset val="136"/>
      </rPr>
      <t>次教務會議通過</t>
    </r>
    <r>
      <rPr>
        <sz val="9"/>
        <rFont val="Times New Roman"/>
        <family val="1"/>
      </rPr>
      <t>(1080619)                                                                                                                                             110.10.25</t>
    </r>
    <r>
      <rPr>
        <sz val="9"/>
        <rFont val="標楷體"/>
        <family val="4"/>
        <charset val="136"/>
      </rPr>
      <t>廚藝管理系</t>
    </r>
    <r>
      <rPr>
        <sz val="9"/>
        <rFont val="Times New Roman"/>
        <family val="1"/>
      </rPr>
      <t>110-1</t>
    </r>
    <r>
      <rPr>
        <sz val="9"/>
        <rFont val="標楷體"/>
        <family val="4"/>
        <charset val="136"/>
      </rPr>
      <t>學期臨時系課程會議訂定通過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110.10.26</t>
    </r>
    <r>
      <rPr>
        <sz val="9"/>
        <rFont val="標楷體"/>
        <family val="4"/>
        <charset val="136"/>
      </rPr>
      <t>健康管理學院</t>
    </r>
    <r>
      <rPr>
        <sz val="9"/>
        <rFont val="Times New Roman"/>
        <family val="1"/>
      </rPr>
      <t>110-1</t>
    </r>
    <r>
      <rPr>
        <sz val="9"/>
        <rFont val="標楷體"/>
        <family val="4"/>
        <charset val="136"/>
      </rPr>
      <t>學期第</t>
    </r>
    <r>
      <rPr>
        <sz val="9"/>
        <rFont val="Times New Roman"/>
        <family val="1"/>
      </rPr>
      <t>2</t>
    </r>
    <r>
      <rPr>
        <sz val="9"/>
        <rFont val="標楷體"/>
        <family val="4"/>
        <charset val="136"/>
      </rPr>
      <t>次院課程會議修訂通過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110.11.03</t>
    </r>
    <r>
      <rPr>
        <sz val="9"/>
        <rFont val="標楷體"/>
        <family val="4"/>
        <charset val="136"/>
      </rPr>
      <t>期中校課程委員會會議修訂通過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111.02.09</t>
    </r>
    <r>
      <rPr>
        <sz val="9"/>
        <rFont val="標楷體"/>
        <family val="4"/>
        <charset val="136"/>
      </rPr>
      <t>期初校課程委員會會議修訂通過</t>
    </r>
    <r>
      <rPr>
        <sz val="9"/>
        <rFont val="Times New Roman"/>
        <family val="1"/>
      </rPr>
      <t xml:space="preserve">        </t>
    </r>
    <phoneticPr fontId="5" type="noConversion"/>
  </si>
  <si>
    <r>
      <rPr>
        <sz val="9"/>
        <rFont val="標楷體"/>
        <family val="4"/>
        <charset val="136"/>
      </rPr>
      <t>臺灣觀光學院</t>
    </r>
    <r>
      <rPr>
        <sz val="9"/>
        <rFont val="Times New Roman"/>
        <family val="1"/>
      </rPr>
      <t>107</t>
    </r>
    <r>
      <rPr>
        <sz val="9"/>
        <rFont val="標楷體"/>
        <family val="4"/>
        <charset val="136"/>
      </rPr>
      <t>學年度第</t>
    </r>
    <r>
      <rPr>
        <sz val="9"/>
        <rFont val="Times New Roman"/>
        <family val="1"/>
      </rPr>
      <t>2</t>
    </r>
    <r>
      <rPr>
        <sz val="9"/>
        <rFont val="標楷體"/>
        <family val="4"/>
        <charset val="136"/>
      </rPr>
      <t>學期第</t>
    </r>
    <r>
      <rPr>
        <sz val="9"/>
        <rFont val="Times New Roman"/>
        <family val="1"/>
      </rPr>
      <t>2</t>
    </r>
    <r>
      <rPr>
        <sz val="9"/>
        <rFont val="標楷體"/>
        <family val="4"/>
        <charset val="136"/>
      </rPr>
      <t>次課程規劃委員會議通過</t>
    </r>
    <r>
      <rPr>
        <sz val="9"/>
        <rFont val="Times New Roman"/>
        <family val="1"/>
      </rPr>
      <t xml:space="preserve">(1080611)
</t>
    </r>
    <r>
      <rPr>
        <sz val="9"/>
        <rFont val="標楷體"/>
        <family val="4"/>
        <charset val="136"/>
      </rPr>
      <t>臺灣觀光學院</t>
    </r>
    <r>
      <rPr>
        <sz val="9"/>
        <rFont val="Times New Roman"/>
        <family val="1"/>
      </rPr>
      <t>107</t>
    </r>
    <r>
      <rPr>
        <sz val="9"/>
        <rFont val="標楷體"/>
        <family val="4"/>
        <charset val="136"/>
      </rPr>
      <t>學年度第</t>
    </r>
    <r>
      <rPr>
        <sz val="9"/>
        <rFont val="Times New Roman"/>
        <family val="1"/>
      </rPr>
      <t>2</t>
    </r>
    <r>
      <rPr>
        <sz val="9"/>
        <rFont val="標楷體"/>
        <family val="4"/>
        <charset val="136"/>
      </rPr>
      <t>學期第</t>
    </r>
    <r>
      <rPr>
        <sz val="9"/>
        <rFont val="Times New Roman"/>
        <family val="1"/>
      </rPr>
      <t>3</t>
    </r>
    <r>
      <rPr>
        <sz val="9"/>
        <rFont val="標楷體"/>
        <family val="4"/>
        <charset val="136"/>
      </rPr>
      <t>次教務會議通過</t>
    </r>
    <r>
      <rPr>
        <sz val="9"/>
        <rFont val="Times New Roman"/>
        <family val="1"/>
      </rPr>
      <t>(1080619)                                                                                                                           110.10.25</t>
    </r>
    <r>
      <rPr>
        <sz val="9"/>
        <rFont val="標楷體"/>
        <family val="4"/>
        <charset val="136"/>
      </rPr>
      <t>廚藝管理系</t>
    </r>
    <r>
      <rPr>
        <sz val="9"/>
        <rFont val="Times New Roman"/>
        <family val="1"/>
      </rPr>
      <t>110-1</t>
    </r>
    <r>
      <rPr>
        <sz val="9"/>
        <rFont val="標楷體"/>
        <family val="4"/>
        <charset val="136"/>
      </rPr>
      <t>學期臨時系課程會議訂定通過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110.10.26</t>
    </r>
    <r>
      <rPr>
        <sz val="9"/>
        <rFont val="標楷體"/>
        <family val="4"/>
        <charset val="136"/>
      </rPr>
      <t>健康管理學院</t>
    </r>
    <r>
      <rPr>
        <sz val="9"/>
        <rFont val="Times New Roman"/>
        <family val="1"/>
      </rPr>
      <t>110-1</t>
    </r>
    <r>
      <rPr>
        <sz val="9"/>
        <rFont val="標楷體"/>
        <family val="4"/>
        <charset val="136"/>
      </rPr>
      <t>學期第</t>
    </r>
    <r>
      <rPr>
        <sz val="9"/>
        <rFont val="Times New Roman"/>
        <family val="1"/>
      </rPr>
      <t>2</t>
    </r>
    <r>
      <rPr>
        <sz val="9"/>
        <rFont val="標楷體"/>
        <family val="4"/>
        <charset val="136"/>
      </rPr>
      <t>次院課程會議修訂通過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110.11.03</t>
    </r>
    <r>
      <rPr>
        <sz val="9"/>
        <rFont val="標楷體"/>
        <family val="4"/>
        <charset val="136"/>
      </rPr>
      <t>期中校課程委員會會議修訂通過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111.02.09</t>
    </r>
    <r>
      <rPr>
        <sz val="9"/>
        <rFont val="標楷體"/>
        <family val="4"/>
        <charset val="136"/>
      </rPr>
      <t>期初校課程委員會會議修訂通過</t>
    </r>
    <r>
      <rPr>
        <sz val="9"/>
        <rFont val="Times New Roman"/>
        <family val="1"/>
      </rPr>
      <t xml:space="preserve">     </t>
    </r>
    <phoneticPr fontId="5" type="noConversion"/>
  </si>
  <si>
    <t xml:space="preserve">臺灣觀光學院108學年度第2學期期末課程規劃委員會議通過(1090709)
臺灣觀光學院108學年度第2學期期末教務會議通過(1090716)                                                            110.10.25廚藝管理系110-1學期臨時系課程會議訂定通過                                                                                                                                        110.10.26健康管理學院110-1學期第2次院課程會議修訂通過                                                                                                                      110.11.03期中校課程委員會會議修訂通過                                                                                                                                                                                               111.02.09期初校課程委員會會議修訂通過      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</si>
</sst>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2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2"/>
      <name val="Times New Roman"/>
      <family val="1"/>
    </font>
    <font>
      <sz val="9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2"/>
      <charset val="136"/>
      <scheme val="minor"/>
    </font>
    <font>
      <sz val="10"/>
      <name val="標楷體"/>
      <family val="4"/>
      <charset val="136"/>
    </font>
    <font>
      <b/>
      <sz val="14"/>
      <name val="Times New Roman"/>
      <family val="1"/>
    </font>
    <font>
      <b/>
      <sz val="14"/>
      <name val="標楷體"/>
      <family val="4"/>
      <charset val="136"/>
    </font>
    <font>
      <sz val="10"/>
      <color theme="1"/>
      <name val="標楷體"/>
      <family val="4"/>
      <charset val="136"/>
    </font>
    <font>
      <sz val="10"/>
      <name val="Times New Roman"/>
      <family val="1"/>
    </font>
    <font>
      <sz val="9"/>
      <name val="Times New Roman"/>
      <family val="1"/>
    </font>
    <font>
      <sz val="12"/>
      <name val="標楷體"/>
      <family val="4"/>
      <charset val="136"/>
    </font>
    <font>
      <sz val="11"/>
      <name val="Times New Roman"/>
      <family val="1"/>
    </font>
    <font>
      <sz val="11"/>
      <name val="標楷體"/>
      <family val="4"/>
      <charset val="136"/>
    </font>
    <font>
      <sz val="12"/>
      <color rgb="FF000000"/>
      <name val="新細明體"/>
      <family val="1"/>
      <charset val="136"/>
    </font>
    <font>
      <b/>
      <sz val="12"/>
      <name val="Times New Roman"/>
      <family val="1"/>
    </font>
    <font>
      <b/>
      <sz val="14"/>
      <color rgb="FFFF0000"/>
      <name val="Times New Roman"/>
      <family val="1"/>
    </font>
    <font>
      <sz val="12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標楷體"/>
      <family val="4"/>
      <charset val="136"/>
    </font>
    <font>
      <sz val="10"/>
      <color rgb="FFFF0000"/>
      <name val="標楷體"/>
      <family val="4"/>
      <charset val="136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0" borderId="0">
      <alignment vertical="center"/>
    </xf>
  </cellStyleXfs>
  <cellXfs count="499">
    <xf numFmtId="0" fontId="0" fillId="0" borderId="0" xfId="0"/>
    <xf numFmtId="0" fontId="6" fillId="2" borderId="0" xfId="4" applyFont="1" applyFill="1" applyBorder="1">
      <alignment vertical="center"/>
    </xf>
    <xf numFmtId="0" fontId="10" fillId="0" borderId="1" xfId="4" applyFont="1" applyFill="1" applyBorder="1" applyAlignment="1">
      <alignment horizontal="left" vertical="center" shrinkToFit="1"/>
    </xf>
    <xf numFmtId="0" fontId="10" fillId="0" borderId="1" xfId="4" applyFont="1" applyFill="1" applyBorder="1" applyAlignment="1">
      <alignment horizontal="center" vertical="center"/>
    </xf>
    <xf numFmtId="0" fontId="10" fillId="0" borderId="1" xfId="4" applyFont="1" applyFill="1" applyBorder="1" applyAlignment="1">
      <alignment horizontal="center" vertical="top" shrinkToFit="1"/>
    </xf>
    <xf numFmtId="0" fontId="10" fillId="0" borderId="3" xfId="4" applyFont="1" applyFill="1" applyBorder="1" applyAlignment="1">
      <alignment horizontal="left" vertical="center" shrinkToFit="1"/>
    </xf>
    <xf numFmtId="0" fontId="10" fillId="0" borderId="3" xfId="4" applyFont="1" applyFill="1" applyBorder="1" applyAlignment="1">
      <alignment horizontal="center" vertical="top" shrinkToFit="1"/>
    </xf>
    <xf numFmtId="0" fontId="10" fillId="0" borderId="12" xfId="4" applyFont="1" applyFill="1" applyBorder="1" applyAlignment="1">
      <alignment horizontal="left" vertical="center" wrapText="1"/>
    </xf>
    <xf numFmtId="0" fontId="10" fillId="0" borderId="2" xfId="4" applyFont="1" applyFill="1" applyBorder="1" applyAlignment="1">
      <alignment horizontal="center" vertical="top" shrinkToFit="1"/>
    </xf>
    <xf numFmtId="0" fontId="13" fillId="0" borderId="1" xfId="4" applyFont="1" applyFill="1" applyBorder="1" applyAlignment="1">
      <alignment vertical="center" shrinkToFit="1"/>
    </xf>
    <xf numFmtId="0" fontId="13" fillId="0" borderId="1" xfId="4" applyFont="1" applyFill="1" applyBorder="1" applyAlignment="1">
      <alignment horizontal="center" vertical="center"/>
    </xf>
    <xf numFmtId="0" fontId="13" fillId="0" borderId="1" xfId="4" applyFont="1" applyFill="1" applyBorder="1" applyAlignment="1">
      <alignment horizontal="center" vertical="top" shrinkToFit="1"/>
    </xf>
    <xf numFmtId="0" fontId="13" fillId="0" borderId="3" xfId="4" applyFont="1" applyFill="1" applyBorder="1" applyAlignment="1">
      <alignment vertical="center" shrinkToFit="1"/>
    </xf>
    <xf numFmtId="0" fontId="13" fillId="0" borderId="3" xfId="4" applyFont="1" applyFill="1" applyBorder="1" applyAlignment="1">
      <alignment horizontal="center" vertical="center"/>
    </xf>
    <xf numFmtId="0" fontId="13" fillId="0" borderId="3" xfId="4" applyFont="1" applyFill="1" applyBorder="1" applyAlignment="1">
      <alignment horizontal="center" vertical="top" shrinkToFit="1"/>
    </xf>
    <xf numFmtId="0" fontId="13" fillId="0" borderId="12" xfId="4" applyFont="1" applyFill="1" applyBorder="1" applyAlignment="1">
      <alignment horizontal="center" vertical="center"/>
    </xf>
    <xf numFmtId="0" fontId="13" fillId="0" borderId="2" xfId="4" applyFont="1" applyFill="1" applyBorder="1" applyAlignment="1">
      <alignment horizontal="left" vertical="center" shrinkToFit="1"/>
    </xf>
    <xf numFmtId="0" fontId="13" fillId="0" borderId="2" xfId="4" applyFont="1" applyFill="1" applyBorder="1" applyAlignment="1">
      <alignment horizontal="center" vertical="center" shrinkToFit="1"/>
    </xf>
    <xf numFmtId="0" fontId="13" fillId="0" borderId="2" xfId="4" applyFont="1" applyFill="1" applyBorder="1" applyAlignment="1">
      <alignment horizontal="center" vertical="center"/>
    </xf>
    <xf numFmtId="0" fontId="13" fillId="0" borderId="2" xfId="4" applyFont="1" applyFill="1" applyBorder="1" applyAlignment="1">
      <alignment horizontal="center" vertical="top" shrinkToFit="1"/>
    </xf>
    <xf numFmtId="0" fontId="10" fillId="0" borderId="1" xfId="4" applyFont="1" applyFill="1" applyBorder="1" applyAlignment="1">
      <alignment vertical="center" shrinkToFit="1"/>
    </xf>
    <xf numFmtId="0" fontId="10" fillId="0" borderId="3" xfId="4" applyFont="1" applyFill="1" applyBorder="1" applyAlignment="1">
      <alignment vertical="center" shrinkToFit="1"/>
    </xf>
    <xf numFmtId="0" fontId="10" fillId="0" borderId="3" xfId="1" applyFont="1" applyFill="1" applyBorder="1" applyAlignment="1">
      <alignment horizontal="left" vertical="center"/>
    </xf>
    <xf numFmtId="0" fontId="10" fillId="0" borderId="3" xfId="1" applyFont="1" applyFill="1" applyBorder="1" applyAlignment="1">
      <alignment horizontal="center" vertical="center"/>
    </xf>
    <xf numFmtId="0" fontId="10" fillId="0" borderId="3" xfId="4" applyFont="1" applyFill="1" applyBorder="1" applyAlignment="1">
      <alignment vertical="center"/>
    </xf>
    <xf numFmtId="0" fontId="6" fillId="2" borderId="4" xfId="4" applyFont="1" applyFill="1" applyBorder="1">
      <alignment vertical="center"/>
    </xf>
    <xf numFmtId="0" fontId="14" fillId="2" borderId="0" xfId="4" applyFont="1" applyFill="1" applyBorder="1" applyAlignment="1">
      <alignment vertical="center" wrapText="1"/>
    </xf>
    <xf numFmtId="0" fontId="6" fillId="2" borderId="0" xfId="4" applyFont="1" applyFill="1" applyBorder="1" applyAlignment="1">
      <alignment horizontal="center" vertical="center"/>
    </xf>
    <xf numFmtId="0" fontId="6" fillId="0" borderId="10" xfId="4" applyFont="1" applyFill="1" applyBorder="1">
      <alignment vertical="center"/>
    </xf>
    <xf numFmtId="0" fontId="6" fillId="0" borderId="0" xfId="4" applyFont="1" applyFill="1" applyBorder="1">
      <alignment vertical="center"/>
    </xf>
    <xf numFmtId="0" fontId="10" fillId="0" borderId="0" xfId="4" applyFont="1" applyFill="1" applyBorder="1">
      <alignment vertical="center"/>
    </xf>
    <xf numFmtId="0" fontId="10" fillId="0" borderId="3" xfId="4" applyFont="1" applyFill="1" applyBorder="1">
      <alignment vertical="center"/>
    </xf>
    <xf numFmtId="0" fontId="6" fillId="0" borderId="4" xfId="4" applyFont="1" applyFill="1" applyBorder="1">
      <alignment vertical="center"/>
    </xf>
    <xf numFmtId="0" fontId="14" fillId="0" borderId="0" xfId="4" applyFont="1" applyFill="1" applyBorder="1" applyAlignment="1">
      <alignment vertical="center" wrapText="1"/>
    </xf>
    <xf numFmtId="0" fontId="6" fillId="0" borderId="0" xfId="4" applyFont="1" applyFill="1" applyBorder="1" applyAlignment="1">
      <alignment horizontal="center" vertical="center"/>
    </xf>
    <xf numFmtId="0" fontId="10" fillId="0" borderId="12" xfId="4" applyFont="1" applyFill="1" applyBorder="1" applyAlignment="1">
      <alignment horizontal="left" vertical="center" shrinkToFit="1"/>
    </xf>
    <xf numFmtId="0" fontId="10" fillId="0" borderId="3" xfId="4" applyFont="1" applyFill="1" applyBorder="1" applyAlignment="1">
      <alignment horizontal="center" vertical="center" shrinkToFit="1"/>
    </xf>
    <xf numFmtId="0" fontId="10" fillId="0" borderId="3" xfId="4" applyFont="1" applyFill="1" applyBorder="1" applyAlignment="1">
      <alignment horizontal="center" vertical="center"/>
    </xf>
    <xf numFmtId="0" fontId="10" fillId="0" borderId="2" xfId="4" applyFont="1" applyFill="1" applyBorder="1" applyAlignment="1">
      <alignment horizontal="center" vertical="center"/>
    </xf>
    <xf numFmtId="0" fontId="10" fillId="0" borderId="3" xfId="4" applyFont="1" applyFill="1" applyBorder="1" applyAlignment="1">
      <alignment horizontal="center" vertical="center" wrapText="1" shrinkToFit="1"/>
    </xf>
    <xf numFmtId="0" fontId="10" fillId="0" borderId="2" xfId="4" applyFont="1" applyFill="1" applyBorder="1" applyAlignment="1">
      <alignment horizontal="center" vertical="center" textRotation="255" shrinkToFit="1"/>
    </xf>
    <xf numFmtId="0" fontId="10" fillId="0" borderId="15" xfId="4" applyFont="1" applyFill="1" applyBorder="1" applyAlignment="1">
      <alignment horizontal="center" vertical="center"/>
    </xf>
    <xf numFmtId="0" fontId="10" fillId="0" borderId="12" xfId="4" applyFont="1" applyFill="1" applyBorder="1" applyAlignment="1">
      <alignment horizontal="center" vertical="center"/>
    </xf>
    <xf numFmtId="49" fontId="13" fillId="0" borderId="16" xfId="1" applyNumberFormat="1" applyFont="1" applyFill="1" applyBorder="1" applyAlignment="1" applyProtection="1">
      <alignment horizontal="right" vertical="center"/>
      <protection locked="0"/>
    </xf>
    <xf numFmtId="49" fontId="13" fillId="0" borderId="16" xfId="1" applyNumberFormat="1" applyFont="1" applyFill="1" applyBorder="1" applyAlignment="1" applyProtection="1">
      <alignment horizontal="right" vertical="top"/>
      <protection locked="0"/>
    </xf>
    <xf numFmtId="49" fontId="13" fillId="0" borderId="18" xfId="1" applyNumberFormat="1" applyFont="1" applyFill="1" applyBorder="1" applyAlignment="1" applyProtection="1">
      <alignment horizontal="right" vertical="top"/>
      <protection locked="0"/>
    </xf>
    <xf numFmtId="0" fontId="10" fillId="0" borderId="12" xfId="1" applyFont="1" applyFill="1" applyBorder="1" applyAlignment="1">
      <alignment horizontal="center" vertical="center"/>
    </xf>
    <xf numFmtId="0" fontId="10" fillId="0" borderId="15" xfId="4" applyFont="1" applyFill="1" applyBorder="1" applyAlignment="1">
      <alignment horizontal="center" vertical="center"/>
    </xf>
    <xf numFmtId="0" fontId="10" fillId="0" borderId="3" xfId="4" applyFont="1" applyFill="1" applyBorder="1" applyAlignment="1">
      <alignment horizontal="center" vertical="center"/>
    </xf>
    <xf numFmtId="0" fontId="10" fillId="0" borderId="2" xfId="4" applyFont="1" applyFill="1" applyBorder="1" applyAlignment="1">
      <alignment horizontal="center" vertical="center"/>
    </xf>
    <xf numFmtId="0" fontId="10" fillId="0" borderId="2" xfId="4" applyFont="1" applyFill="1" applyBorder="1" applyAlignment="1">
      <alignment horizontal="center" vertical="center" textRotation="255" shrinkToFit="1"/>
    </xf>
    <xf numFmtId="0" fontId="6" fillId="2" borderId="10" xfId="4" applyFont="1" applyFill="1" applyBorder="1">
      <alignment vertical="center"/>
    </xf>
    <xf numFmtId="0" fontId="10" fillId="2" borderId="0" xfId="4" applyFont="1" applyFill="1" applyBorder="1">
      <alignment vertical="center"/>
    </xf>
    <xf numFmtId="0" fontId="10" fillId="0" borderId="28" xfId="4" applyFont="1" applyFill="1" applyBorder="1" applyAlignment="1">
      <alignment horizontal="center" vertical="top" shrinkToFit="1"/>
    </xf>
    <xf numFmtId="0" fontId="10" fillId="0" borderId="30" xfId="4" applyFont="1" applyFill="1" applyBorder="1" applyAlignment="1">
      <alignment horizontal="center" vertical="top" shrinkToFit="1"/>
    </xf>
    <xf numFmtId="0" fontId="10" fillId="0" borderId="32" xfId="4" applyFont="1" applyFill="1" applyBorder="1" applyAlignment="1">
      <alignment horizontal="center" vertical="top" shrinkToFit="1"/>
    </xf>
    <xf numFmtId="0" fontId="10" fillId="0" borderId="36" xfId="4" applyFont="1" applyFill="1" applyBorder="1" applyAlignment="1">
      <alignment horizontal="center" vertical="center"/>
    </xf>
    <xf numFmtId="0" fontId="13" fillId="0" borderId="28" xfId="4" applyFont="1" applyFill="1" applyBorder="1" applyAlignment="1">
      <alignment horizontal="center" vertical="top" shrinkToFit="1"/>
    </xf>
    <xf numFmtId="0" fontId="13" fillId="0" borderId="30" xfId="4" applyFont="1" applyFill="1" applyBorder="1" applyAlignment="1">
      <alignment horizontal="center" vertical="top" shrinkToFit="1"/>
    </xf>
    <xf numFmtId="0" fontId="13" fillId="0" borderId="12" xfId="4" applyFont="1" applyFill="1" applyBorder="1" applyAlignment="1">
      <alignment vertical="center" shrinkToFit="1"/>
    </xf>
    <xf numFmtId="0" fontId="10" fillId="0" borderId="13" xfId="0" applyFont="1" applyFill="1" applyBorder="1" applyAlignment="1">
      <alignment horizontal="center" vertical="center" wrapText="1" shrinkToFit="1"/>
    </xf>
    <xf numFmtId="0" fontId="13" fillId="0" borderId="32" xfId="4" applyFont="1" applyFill="1" applyBorder="1" applyAlignment="1">
      <alignment horizontal="center" vertical="top" shrinkToFit="1"/>
    </xf>
    <xf numFmtId="0" fontId="10" fillId="0" borderId="9" xfId="4" applyFont="1" applyFill="1" applyBorder="1" applyAlignment="1">
      <alignment horizontal="center" vertical="center"/>
    </xf>
    <xf numFmtId="0" fontId="10" fillId="0" borderId="39" xfId="4" applyFont="1" applyFill="1" applyBorder="1" applyAlignment="1">
      <alignment horizontal="center" vertical="center"/>
    </xf>
    <xf numFmtId="0" fontId="10" fillId="0" borderId="30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32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10" fillId="0" borderId="28" xfId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13" xfId="4" applyFont="1" applyFill="1" applyBorder="1" applyAlignment="1">
      <alignment horizontal="left" vertical="center" shrinkToFit="1"/>
    </xf>
    <xf numFmtId="0" fontId="10" fillId="0" borderId="13" xfId="4" applyFont="1" applyFill="1" applyBorder="1" applyAlignment="1">
      <alignment horizontal="center" vertical="center"/>
    </xf>
    <xf numFmtId="0" fontId="10" fillId="0" borderId="13" xfId="1" applyFont="1" applyFill="1" applyBorder="1" applyAlignment="1">
      <alignment horizontal="center" vertical="center"/>
    </xf>
    <xf numFmtId="0" fontId="10" fillId="0" borderId="41" xfId="1" applyFont="1" applyFill="1" applyBorder="1" applyAlignment="1">
      <alignment horizontal="center" vertical="center"/>
    </xf>
    <xf numFmtId="49" fontId="13" fillId="0" borderId="4" xfId="1" applyNumberFormat="1" applyFont="1" applyFill="1" applyBorder="1" applyAlignment="1" applyProtection="1">
      <alignment horizontal="right" vertical="center"/>
      <protection locked="0"/>
    </xf>
    <xf numFmtId="49" fontId="13" fillId="0" borderId="4" xfId="1" applyNumberFormat="1" applyFont="1" applyFill="1" applyBorder="1" applyAlignment="1" applyProtection="1">
      <alignment horizontal="right" vertical="top"/>
      <protection locked="0"/>
    </xf>
    <xf numFmtId="49" fontId="13" fillId="0" borderId="44" xfId="1" applyNumberFormat="1" applyFont="1" applyFill="1" applyBorder="1" applyAlignment="1" applyProtection="1">
      <alignment horizontal="right" vertical="top"/>
      <protection locked="0"/>
    </xf>
    <xf numFmtId="0" fontId="6" fillId="2" borderId="3" xfId="4" applyFont="1" applyFill="1" applyBorder="1" applyAlignment="1">
      <alignment horizontal="center" vertical="center" shrinkToFit="1"/>
    </xf>
    <xf numFmtId="0" fontId="6" fillId="2" borderId="3" xfId="4" applyFont="1" applyFill="1" applyBorder="1" applyAlignment="1">
      <alignment horizontal="center" vertical="center" textRotation="255" shrinkToFit="1"/>
    </xf>
    <xf numFmtId="0" fontId="6" fillId="0" borderId="3" xfId="5" applyFont="1" applyBorder="1" applyAlignment="1">
      <alignment horizontal="left" vertical="center" shrinkToFit="1"/>
    </xf>
    <xf numFmtId="0" fontId="6" fillId="0" borderId="3" xfId="4" applyFont="1" applyFill="1" applyBorder="1" applyAlignment="1">
      <alignment horizontal="center" vertical="center"/>
    </xf>
    <xf numFmtId="0" fontId="6" fillId="0" borderId="3" xfId="4" applyFont="1" applyFill="1" applyBorder="1" applyAlignment="1">
      <alignment horizontal="center" vertical="top" shrinkToFit="1"/>
    </xf>
    <xf numFmtId="0" fontId="6" fillId="0" borderId="30" xfId="4" applyFont="1" applyFill="1" applyBorder="1" applyAlignment="1">
      <alignment horizontal="center" vertical="top" shrinkToFit="1"/>
    </xf>
    <xf numFmtId="0" fontId="6" fillId="0" borderId="3" xfId="4" applyFont="1" applyFill="1" applyBorder="1" applyAlignment="1">
      <alignment vertical="center" shrinkToFit="1"/>
    </xf>
    <xf numFmtId="0" fontId="6" fillId="3" borderId="3" xfId="6" applyFont="1" applyFill="1" applyBorder="1" applyAlignment="1">
      <alignment vertical="center" shrinkToFit="1"/>
    </xf>
    <xf numFmtId="0" fontId="6" fillId="0" borderId="3" xfId="6" applyFont="1" applyFill="1" applyBorder="1" applyAlignment="1">
      <alignment horizontal="center" vertical="center" shrinkToFit="1"/>
    </xf>
    <xf numFmtId="0" fontId="6" fillId="3" borderId="3" xfId="4" applyFont="1" applyFill="1" applyBorder="1" applyAlignment="1">
      <alignment vertical="center" shrinkToFit="1"/>
    </xf>
    <xf numFmtId="0" fontId="6" fillId="0" borderId="3" xfId="4" applyFont="1" applyFill="1" applyBorder="1" applyAlignment="1">
      <alignment horizontal="center" vertical="center" shrinkToFit="1"/>
    </xf>
    <xf numFmtId="0" fontId="6" fillId="0" borderId="3" xfId="4" applyFont="1" applyFill="1" applyBorder="1">
      <alignment vertical="center"/>
    </xf>
    <xf numFmtId="0" fontId="6" fillId="4" borderId="12" xfId="4" applyFont="1" applyFill="1" applyBorder="1" applyAlignment="1">
      <alignment vertical="center" shrinkToFit="1"/>
    </xf>
    <xf numFmtId="0" fontId="6" fillId="0" borderId="12" xfId="4" applyFont="1" applyFill="1" applyBorder="1" applyAlignment="1">
      <alignment horizontal="center" vertical="center" shrinkToFit="1"/>
    </xf>
    <xf numFmtId="0" fontId="6" fillId="0" borderId="12" xfId="4" applyFont="1" applyFill="1" applyBorder="1" applyAlignment="1">
      <alignment horizontal="center" vertical="top" shrinkToFit="1"/>
    </xf>
    <xf numFmtId="0" fontId="6" fillId="0" borderId="47" xfId="4" applyFont="1" applyFill="1" applyBorder="1" applyAlignment="1">
      <alignment horizontal="center" vertical="top" shrinkToFit="1"/>
    </xf>
    <xf numFmtId="0" fontId="6" fillId="2" borderId="15" xfId="4" applyFont="1" applyFill="1" applyBorder="1" applyAlignment="1">
      <alignment horizontal="center" vertical="center"/>
    </xf>
    <xf numFmtId="0" fontId="6" fillId="2" borderId="36" xfId="4" applyFont="1" applyFill="1" applyBorder="1" applyAlignment="1">
      <alignment horizontal="center" vertical="center"/>
    </xf>
    <xf numFmtId="0" fontId="6" fillId="2" borderId="1" xfId="4" applyFont="1" applyFill="1" applyBorder="1" applyAlignment="1">
      <alignment vertical="center" shrinkToFit="1"/>
    </xf>
    <xf numFmtId="0" fontId="6" fillId="2" borderId="1" xfId="4" applyFont="1" applyFill="1" applyBorder="1" applyAlignment="1">
      <alignment horizontal="center" vertical="center"/>
    </xf>
    <xf numFmtId="0" fontId="6" fillId="2" borderId="3" xfId="4" applyFont="1" applyFill="1" applyBorder="1" applyAlignment="1">
      <alignment horizontal="center" vertical="top" shrinkToFit="1"/>
    </xf>
    <xf numFmtId="0" fontId="6" fillId="2" borderId="30" xfId="4" applyFont="1" applyFill="1" applyBorder="1" applyAlignment="1">
      <alignment horizontal="center" vertical="top" shrinkToFit="1"/>
    </xf>
    <xf numFmtId="0" fontId="6" fillId="2" borderId="4" xfId="4" applyFont="1" applyFill="1" applyBorder="1" applyAlignment="1">
      <alignment horizontal="center" vertical="center" shrinkToFit="1"/>
    </xf>
    <xf numFmtId="0" fontId="6" fillId="2" borderId="5" xfId="4" applyFont="1" applyFill="1" applyBorder="1" applyAlignment="1">
      <alignment horizontal="center" vertical="center" shrinkToFit="1"/>
    </xf>
    <xf numFmtId="0" fontId="6" fillId="2" borderId="3" xfId="4" applyFont="1" applyFill="1" applyBorder="1" applyAlignment="1">
      <alignment vertical="center" shrinkToFit="1"/>
    </xf>
    <xf numFmtId="0" fontId="6" fillId="2" borderId="3" xfId="4" applyFont="1" applyFill="1" applyBorder="1" applyAlignment="1">
      <alignment horizontal="center" vertical="center"/>
    </xf>
    <xf numFmtId="0" fontId="6" fillId="2" borderId="12" xfId="4" applyFont="1" applyFill="1" applyBorder="1" applyAlignment="1">
      <alignment vertical="center" shrinkToFit="1"/>
    </xf>
    <xf numFmtId="0" fontId="6" fillId="2" borderId="12" xfId="4" applyFont="1" applyFill="1" applyBorder="1" applyAlignment="1">
      <alignment horizontal="center" vertical="center"/>
    </xf>
    <xf numFmtId="0" fontId="6" fillId="0" borderId="1" xfId="4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center" vertical="top" shrinkToFit="1"/>
    </xf>
    <xf numFmtId="0" fontId="6" fillId="2" borderId="28" xfId="4" applyFont="1" applyFill="1" applyBorder="1" applyAlignment="1">
      <alignment horizontal="center" vertical="top" shrinkToFit="1"/>
    </xf>
    <xf numFmtId="0" fontId="6" fillId="2" borderId="3" xfId="4" applyFont="1" applyFill="1" applyBorder="1" applyAlignment="1">
      <alignment horizontal="center" vertical="center" textRotation="255" shrinkToFit="1"/>
    </xf>
    <xf numFmtId="0" fontId="6" fillId="0" borderId="12" xfId="4" applyFont="1" applyFill="1" applyBorder="1" applyAlignment="1">
      <alignment horizontal="center" vertical="center"/>
    </xf>
    <xf numFmtId="0" fontId="6" fillId="5" borderId="6" xfId="4" applyFont="1" applyFill="1" applyBorder="1" applyAlignment="1">
      <alignment vertical="center" shrinkToFit="1"/>
    </xf>
    <xf numFmtId="0" fontId="6" fillId="0" borderId="6" xfId="4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49" xfId="1" applyFont="1" applyFill="1" applyBorder="1" applyAlignment="1">
      <alignment horizontal="center" vertical="center"/>
    </xf>
    <xf numFmtId="0" fontId="6" fillId="2" borderId="2" xfId="4" applyFont="1" applyFill="1" applyBorder="1" applyAlignment="1">
      <alignment horizontal="left" vertical="center" shrinkToFit="1"/>
    </xf>
    <xf numFmtId="0" fontId="6" fillId="0" borderId="2" xfId="4" applyFont="1" applyFill="1" applyBorder="1" applyAlignment="1">
      <alignment horizontal="center" vertical="center"/>
    </xf>
    <xf numFmtId="0" fontId="6" fillId="0" borderId="2" xfId="4" applyFont="1" applyFill="1" applyBorder="1">
      <alignment vertical="center"/>
    </xf>
    <xf numFmtId="0" fontId="6" fillId="2" borderId="13" xfId="1" applyFont="1" applyFill="1" applyBorder="1" applyAlignment="1">
      <alignment horizontal="center" vertical="center"/>
    </xf>
    <xf numFmtId="0" fontId="6" fillId="2" borderId="41" xfId="1" applyFont="1" applyFill="1" applyBorder="1" applyAlignment="1">
      <alignment horizontal="center" vertical="center"/>
    </xf>
    <xf numFmtId="0" fontId="6" fillId="2" borderId="13" xfId="4" applyFont="1" applyFill="1" applyBorder="1" applyAlignment="1">
      <alignment horizontal="center" vertical="center"/>
    </xf>
    <xf numFmtId="0" fontId="6" fillId="2" borderId="41" xfId="4" applyFont="1" applyFill="1" applyBorder="1" applyAlignment="1">
      <alignment horizontal="center" vertical="center"/>
    </xf>
    <xf numFmtId="0" fontId="6" fillId="2" borderId="13" xfId="4" applyFont="1" applyFill="1" applyBorder="1" applyAlignment="1">
      <alignment horizontal="center" vertical="center"/>
    </xf>
    <xf numFmtId="0" fontId="6" fillId="0" borderId="13" xfId="4" applyFont="1" applyFill="1" applyBorder="1" applyAlignment="1">
      <alignment horizontal="center" vertical="center"/>
    </xf>
    <xf numFmtId="0" fontId="6" fillId="0" borderId="41" xfId="4" applyFont="1" applyFill="1" applyBorder="1" applyAlignment="1">
      <alignment horizontal="center" vertical="center"/>
    </xf>
    <xf numFmtId="0" fontId="6" fillId="2" borderId="6" xfId="4" applyFont="1" applyFill="1" applyBorder="1" applyAlignment="1">
      <alignment vertical="center" shrinkToFit="1"/>
    </xf>
    <xf numFmtId="0" fontId="6" fillId="2" borderId="3" xfId="4" applyFont="1" applyFill="1" applyBorder="1" applyAlignment="1">
      <alignment horizontal="left" vertical="center" shrinkToFit="1"/>
    </xf>
    <xf numFmtId="0" fontId="6" fillId="2" borderId="3" xfId="4" applyFont="1" applyFill="1" applyBorder="1">
      <alignment vertical="center"/>
    </xf>
    <xf numFmtId="0" fontId="6" fillId="2" borderId="15" xfId="1" applyFont="1" applyFill="1" applyBorder="1" applyAlignment="1">
      <alignment horizontal="center" vertical="center"/>
    </xf>
    <xf numFmtId="0" fontId="6" fillId="2" borderId="36" xfId="1" applyFont="1" applyFill="1" applyBorder="1" applyAlignment="1">
      <alignment horizontal="center" vertical="center"/>
    </xf>
    <xf numFmtId="0" fontId="6" fillId="2" borderId="6" xfId="4" applyFont="1" applyFill="1" applyBorder="1" applyAlignment="1">
      <alignment horizontal="left" vertical="center" shrinkToFit="1"/>
    </xf>
    <xf numFmtId="0" fontId="6" fillId="0" borderId="3" xfId="4" applyFont="1" applyFill="1" applyBorder="1" applyAlignment="1">
      <alignment horizontal="left" vertical="center" shrinkToFit="1"/>
    </xf>
    <xf numFmtId="0" fontId="16" fillId="2" borderId="3" xfId="4" applyFont="1" applyFill="1" applyBorder="1" applyAlignment="1">
      <alignment horizontal="left" vertical="center" shrinkToFit="1"/>
    </xf>
    <xf numFmtId="0" fontId="16" fillId="2" borderId="12" xfId="4" applyFont="1" applyFill="1" applyBorder="1" applyAlignment="1">
      <alignment horizontal="left" vertical="center" shrinkToFit="1"/>
    </xf>
    <xf numFmtId="0" fontId="6" fillId="0" borderId="12" xfId="4" applyFont="1" applyFill="1" applyBorder="1">
      <alignment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30" xfId="1" applyFont="1" applyFill="1" applyBorder="1" applyAlignment="1">
      <alignment horizontal="center" vertical="center"/>
    </xf>
    <xf numFmtId="0" fontId="6" fillId="2" borderId="2" xfId="4" applyFont="1" applyFill="1" applyBorder="1" applyAlignment="1">
      <alignment vertical="center" shrinkToFit="1"/>
    </xf>
    <xf numFmtId="0" fontId="17" fillId="2" borderId="0" xfId="4" applyFont="1" applyFill="1" applyBorder="1">
      <alignment vertical="center"/>
    </xf>
    <xf numFmtId="0" fontId="14" fillId="2" borderId="0" xfId="4" applyFont="1" applyFill="1" applyBorder="1">
      <alignment vertical="center"/>
    </xf>
    <xf numFmtId="0" fontId="10" fillId="0" borderId="3" xfId="4" applyFont="1" applyFill="1" applyBorder="1" applyAlignment="1">
      <alignment horizontal="center" vertical="center"/>
    </xf>
    <xf numFmtId="0" fontId="10" fillId="0" borderId="3" xfId="4" applyFont="1" applyFill="1" applyBorder="1" applyAlignment="1">
      <alignment horizontal="center" vertical="center" shrinkToFit="1"/>
    </xf>
    <xf numFmtId="0" fontId="10" fillId="0" borderId="2" xfId="4" applyFont="1" applyFill="1" applyBorder="1" applyAlignment="1">
      <alignment horizontal="center" vertical="center" textRotation="255" shrinkToFit="1"/>
    </xf>
    <xf numFmtId="0" fontId="10" fillId="0" borderId="2" xfId="4" applyFont="1" applyFill="1" applyBorder="1" applyAlignment="1">
      <alignment horizontal="center" vertical="center"/>
    </xf>
    <xf numFmtId="0" fontId="10" fillId="0" borderId="15" xfId="4" applyFont="1" applyFill="1" applyBorder="1" applyAlignment="1">
      <alignment horizontal="center" vertical="center"/>
    </xf>
    <xf numFmtId="0" fontId="6" fillId="2" borderId="0" xfId="4" applyFont="1" applyFill="1">
      <alignment vertical="center"/>
    </xf>
    <xf numFmtId="0" fontId="6" fillId="0" borderId="3" xfId="4" applyFont="1" applyFill="1" applyBorder="1" applyAlignment="1">
      <alignment horizontal="center" vertical="center" textRotation="255" shrinkToFit="1"/>
    </xf>
    <xf numFmtId="0" fontId="6" fillId="4" borderId="3" xfId="6" applyFont="1" applyFill="1" applyBorder="1" applyAlignment="1">
      <alignment vertical="center" shrinkToFit="1"/>
    </xf>
    <xf numFmtId="0" fontId="6" fillId="4" borderId="3" xfId="4" applyFont="1" applyFill="1" applyBorder="1" applyAlignment="1">
      <alignment vertical="center" shrinkToFit="1"/>
    </xf>
    <xf numFmtId="0" fontId="6" fillId="0" borderId="15" xfId="4" applyFont="1" applyFill="1" applyBorder="1" applyAlignment="1">
      <alignment horizontal="center" vertical="center"/>
    </xf>
    <xf numFmtId="0" fontId="6" fillId="0" borderId="36" xfId="4" applyFont="1" applyFill="1" applyBorder="1" applyAlignment="1">
      <alignment horizontal="center" vertical="center"/>
    </xf>
    <xf numFmtId="0" fontId="6" fillId="0" borderId="6" xfId="4" applyFont="1" applyFill="1" applyBorder="1" applyAlignment="1">
      <alignment vertical="center" shrinkToFit="1"/>
    </xf>
    <xf numFmtId="0" fontId="6" fillId="0" borderId="6" xfId="4" applyFont="1" applyFill="1" applyBorder="1" applyAlignment="1">
      <alignment horizontal="center" vertical="center" shrinkToFit="1"/>
    </xf>
    <xf numFmtId="0" fontId="6" fillId="0" borderId="49" xfId="4" applyFont="1" applyFill="1" applyBorder="1" applyAlignment="1">
      <alignment horizontal="center" vertical="center" shrinkToFit="1"/>
    </xf>
    <xf numFmtId="0" fontId="6" fillId="0" borderId="12" xfId="4" applyFont="1" applyFill="1" applyBorder="1" applyAlignment="1">
      <alignment vertical="center" shrinkToFit="1"/>
    </xf>
    <xf numFmtId="0" fontId="6" fillId="0" borderId="9" xfId="4" applyFont="1" applyFill="1" applyBorder="1" applyAlignment="1">
      <alignment horizontal="center" vertical="center" shrinkToFit="1"/>
    </xf>
    <xf numFmtId="0" fontId="6" fillId="0" borderId="39" xfId="4" applyFont="1" applyFill="1" applyBorder="1" applyAlignment="1">
      <alignment horizontal="center" vertical="center" shrinkToFit="1"/>
    </xf>
    <xf numFmtId="0" fontId="6" fillId="0" borderId="6" xfId="4" applyFont="1" applyFill="1" applyBorder="1" applyAlignment="1">
      <alignment horizontal="center" vertical="top" shrinkToFit="1"/>
    </xf>
    <xf numFmtId="0" fontId="6" fillId="0" borderId="49" xfId="4" applyFont="1" applyFill="1" applyBorder="1" applyAlignment="1">
      <alignment horizontal="center" vertical="top" shrinkToFit="1"/>
    </xf>
    <xf numFmtId="0" fontId="6" fillId="0" borderId="9" xfId="4" applyFont="1" applyFill="1" applyBorder="1" applyAlignment="1">
      <alignment horizontal="center" vertical="top" shrinkToFit="1"/>
    </xf>
    <xf numFmtId="0" fontId="6" fillId="0" borderId="39" xfId="4" applyFont="1" applyFill="1" applyBorder="1" applyAlignment="1">
      <alignment horizontal="center" vertical="top" shrinkToFit="1"/>
    </xf>
    <xf numFmtId="0" fontId="6" fillId="2" borderId="12" xfId="4" applyFont="1" applyFill="1" applyBorder="1" applyAlignment="1">
      <alignment horizontal="left" vertical="center" shrinkToFit="1"/>
    </xf>
    <xf numFmtId="0" fontId="6" fillId="0" borderId="49" xfId="4" applyFont="1" applyFill="1" applyBorder="1" applyAlignment="1">
      <alignment horizontal="center" vertical="center"/>
    </xf>
    <xf numFmtId="0" fontId="17" fillId="2" borderId="12" xfId="4" applyFont="1" applyFill="1" applyBorder="1">
      <alignment vertical="center"/>
    </xf>
    <xf numFmtId="0" fontId="6" fillId="2" borderId="0" xfId="4" applyFont="1" applyFill="1" applyAlignment="1">
      <alignment horizontal="center" vertical="center"/>
    </xf>
    <xf numFmtId="0" fontId="6" fillId="2" borderId="3" xfId="5" applyFont="1" applyFill="1" applyBorder="1" applyAlignment="1">
      <alignment horizontal="left" vertical="center" shrinkToFit="1"/>
    </xf>
    <xf numFmtId="0" fontId="16" fillId="0" borderId="0" xfId="0" applyFont="1" applyBorder="1" applyAlignment="1">
      <alignment vertical="center"/>
    </xf>
    <xf numFmtId="0" fontId="16" fillId="3" borderId="3" xfId="6" applyFont="1" applyFill="1" applyBorder="1" applyAlignment="1">
      <alignment vertical="center" shrinkToFit="1"/>
    </xf>
    <xf numFmtId="0" fontId="6" fillId="2" borderId="3" xfId="6" applyFont="1" applyFill="1" applyBorder="1" applyAlignment="1">
      <alignment horizontal="center" vertical="center" shrinkToFit="1"/>
    </xf>
    <xf numFmtId="0" fontId="6" fillId="3" borderId="3" xfId="6" applyFont="1" applyFill="1" applyBorder="1" applyAlignment="1">
      <alignment horizontal="center" vertical="center" shrinkToFit="1"/>
    </xf>
    <xf numFmtId="0" fontId="6" fillId="3" borderId="3" xfId="4" applyFont="1" applyFill="1" applyBorder="1" applyAlignment="1">
      <alignment horizontal="center" vertical="center" shrinkToFit="1"/>
    </xf>
    <xf numFmtId="0" fontId="6" fillId="3" borderId="3" xfId="4" applyFont="1" applyFill="1" applyBorder="1">
      <alignment vertical="center"/>
    </xf>
    <xf numFmtId="0" fontId="16" fillId="2" borderId="3" xfId="4" applyFont="1" applyFill="1" applyBorder="1" applyAlignment="1">
      <alignment vertical="center" shrinkToFit="1"/>
    </xf>
    <xf numFmtId="0" fontId="6" fillId="0" borderId="12" xfId="4" applyFont="1" applyFill="1" applyBorder="1" applyAlignment="1">
      <alignment horizontal="left" vertical="center" shrinkToFit="1"/>
    </xf>
    <xf numFmtId="0" fontId="6" fillId="2" borderId="9" xfId="4" applyFont="1" applyFill="1" applyBorder="1" applyAlignment="1">
      <alignment horizontal="center" vertical="center"/>
    </xf>
    <xf numFmtId="0" fontId="6" fillId="0" borderId="1" xfId="4" applyFont="1" applyFill="1" applyBorder="1" applyAlignment="1">
      <alignment vertical="center" shrinkToFit="1"/>
    </xf>
    <xf numFmtId="0" fontId="6" fillId="3" borderId="3" xfId="4" applyFont="1" applyFill="1" applyBorder="1" applyAlignment="1">
      <alignment horizontal="left" vertical="center" shrinkToFit="1"/>
    </xf>
    <xf numFmtId="0" fontId="6" fillId="2" borderId="2" xfId="1" applyFont="1" applyFill="1" applyBorder="1" applyAlignment="1">
      <alignment horizontal="left" vertical="center"/>
    </xf>
    <xf numFmtId="0" fontId="6" fillId="2" borderId="2" xfId="1" applyFont="1" applyFill="1" applyBorder="1" applyAlignment="1">
      <alignment horizontal="center" vertical="center"/>
    </xf>
    <xf numFmtId="0" fontId="6" fillId="0" borderId="6" xfId="4" applyFont="1" applyFill="1" applyBorder="1" applyAlignment="1">
      <alignment horizontal="left" vertical="center" shrinkToFit="1"/>
    </xf>
    <xf numFmtId="0" fontId="16" fillId="0" borderId="3" xfId="4" applyFont="1" applyFill="1" applyBorder="1" applyAlignment="1">
      <alignment horizontal="left" vertical="center" shrinkToFit="1"/>
    </xf>
    <xf numFmtId="0" fontId="16" fillId="0" borderId="13" xfId="1" applyFont="1" applyFill="1" applyBorder="1" applyAlignment="1">
      <alignment horizontal="left" vertical="center" shrinkToFit="1"/>
    </xf>
    <xf numFmtId="0" fontId="6" fillId="0" borderId="13" xfId="1" applyFont="1" applyFill="1" applyBorder="1" applyAlignment="1">
      <alignment horizontal="center" vertical="center"/>
    </xf>
    <xf numFmtId="0" fontId="10" fillId="0" borderId="3" xfId="4" applyFont="1" applyFill="1" applyBorder="1" applyAlignment="1">
      <alignment horizontal="left" vertical="center" wrapText="1" shrinkToFit="1"/>
    </xf>
    <xf numFmtId="0" fontId="10" fillId="0" borderId="12" xfId="4" applyFont="1" applyFill="1" applyBorder="1" applyAlignment="1">
      <alignment vertical="center" shrinkToFit="1"/>
    </xf>
    <xf numFmtId="0" fontId="10" fillId="0" borderId="2" xfId="4" applyFont="1" applyFill="1" applyBorder="1" applyAlignment="1">
      <alignment horizontal="left" vertical="center" shrinkToFit="1"/>
    </xf>
    <xf numFmtId="0" fontId="10" fillId="0" borderId="2" xfId="4" applyFont="1" applyFill="1" applyBorder="1" applyAlignment="1">
      <alignment horizontal="center" vertical="center" shrinkToFit="1"/>
    </xf>
    <xf numFmtId="0" fontId="10" fillId="0" borderId="11" xfId="4" applyFont="1" applyFill="1" applyBorder="1" applyAlignment="1">
      <alignment horizontal="center" vertical="center"/>
    </xf>
    <xf numFmtId="0" fontId="10" fillId="0" borderId="11" xfId="4" applyFont="1" applyFill="1" applyBorder="1" applyAlignment="1">
      <alignment horizontal="center" vertical="top" shrinkToFit="1"/>
    </xf>
    <xf numFmtId="0" fontId="10" fillId="0" borderId="26" xfId="4" applyFont="1" applyFill="1" applyBorder="1" applyAlignment="1">
      <alignment horizontal="center" vertical="top" shrinkToFit="1"/>
    </xf>
    <xf numFmtId="0" fontId="10" fillId="0" borderId="47" xfId="1" applyFont="1" applyFill="1" applyBorder="1" applyAlignment="1">
      <alignment horizontal="center" vertical="center"/>
    </xf>
    <xf numFmtId="0" fontId="10" fillId="0" borderId="4" xfId="1" applyFont="1" applyFill="1" applyBorder="1" applyAlignment="1" applyProtection="1">
      <alignment horizontal="right" vertical="center"/>
      <protection locked="0"/>
    </xf>
    <xf numFmtId="0" fontId="10" fillId="0" borderId="0" xfId="1" applyFont="1" applyFill="1" applyBorder="1" applyAlignment="1" applyProtection="1">
      <alignment vertical="center"/>
      <protection locked="0"/>
    </xf>
    <xf numFmtId="0" fontId="10" fillId="0" borderId="0" xfId="4" applyFont="1" applyFill="1" applyBorder="1" applyAlignment="1">
      <alignment horizontal="left" vertical="center" wrapText="1"/>
    </xf>
    <xf numFmtId="0" fontId="10" fillId="0" borderId="43" xfId="4" applyFont="1" applyFill="1" applyBorder="1" applyAlignment="1">
      <alignment horizontal="left" vertical="center" wrapText="1"/>
    </xf>
    <xf numFmtId="0" fontId="10" fillId="0" borderId="43" xfId="1" applyFont="1" applyFill="1" applyBorder="1" applyAlignment="1" applyProtection="1">
      <alignment vertical="center"/>
      <protection locked="0"/>
    </xf>
    <xf numFmtId="0" fontId="10" fillId="0" borderId="44" xfId="1" applyFont="1" applyFill="1" applyBorder="1" applyAlignment="1" applyProtection="1">
      <alignment horizontal="right" vertical="center"/>
      <protection locked="0"/>
    </xf>
    <xf numFmtId="0" fontId="23" fillId="2" borderId="3" xfId="4" applyFont="1" applyFill="1" applyBorder="1" applyAlignment="1">
      <alignment horizontal="left" vertical="center" shrinkToFit="1"/>
    </xf>
    <xf numFmtId="0" fontId="24" fillId="2" borderId="3" xfId="4" applyFont="1" applyFill="1" applyBorder="1" applyAlignment="1">
      <alignment horizontal="center" vertical="center"/>
    </xf>
    <xf numFmtId="0" fontId="24" fillId="2" borderId="6" xfId="4" applyFont="1" applyFill="1" applyBorder="1" applyAlignment="1">
      <alignment horizontal="center" vertical="center"/>
    </xf>
    <xf numFmtId="0" fontId="24" fillId="2" borderId="3" xfId="4" applyFont="1" applyFill="1" applyBorder="1">
      <alignment vertical="center"/>
    </xf>
    <xf numFmtId="0" fontId="24" fillId="2" borderId="3" xfId="4" applyFont="1" applyFill="1" applyBorder="1" applyAlignment="1">
      <alignment vertical="center" shrinkToFit="1"/>
    </xf>
    <xf numFmtId="0" fontId="23" fillId="2" borderId="3" xfId="4" applyFont="1" applyFill="1" applyBorder="1" applyAlignment="1">
      <alignment vertical="center" shrinkToFit="1"/>
    </xf>
    <xf numFmtId="0" fontId="24" fillId="2" borderId="3" xfId="4" applyFont="1" applyFill="1" applyBorder="1" applyAlignment="1">
      <alignment horizontal="left" vertical="center" shrinkToFit="1"/>
    </xf>
    <xf numFmtId="0" fontId="23" fillId="2" borderId="3" xfId="4" applyFont="1" applyFill="1" applyBorder="1">
      <alignment vertical="center"/>
    </xf>
    <xf numFmtId="0" fontId="13" fillId="0" borderId="11" xfId="4" applyFont="1" applyFill="1" applyBorder="1" applyAlignment="1">
      <alignment vertical="center" shrinkToFit="1"/>
    </xf>
    <xf numFmtId="0" fontId="13" fillId="0" borderId="11" xfId="4" applyFont="1" applyFill="1" applyBorder="1" applyAlignment="1">
      <alignment horizontal="center" vertical="center"/>
    </xf>
    <xf numFmtId="0" fontId="13" fillId="0" borderId="3" xfId="4" applyFont="1" applyFill="1" applyBorder="1" applyAlignment="1">
      <alignment horizontal="left" vertical="center" shrinkToFit="1"/>
    </xf>
    <xf numFmtId="0" fontId="13" fillId="0" borderId="3" xfId="4" applyFont="1" applyFill="1" applyBorder="1" applyAlignment="1">
      <alignment horizontal="center" vertical="center" shrinkToFit="1"/>
    </xf>
    <xf numFmtId="0" fontId="13" fillId="0" borderId="3" xfId="1" applyFont="1" applyFill="1" applyBorder="1" applyAlignment="1">
      <alignment horizontal="left" vertical="center"/>
    </xf>
    <xf numFmtId="0" fontId="13" fillId="0" borderId="3" xfId="1" applyFont="1" applyFill="1" applyBorder="1" applyAlignment="1">
      <alignment horizontal="center" vertical="center"/>
    </xf>
    <xf numFmtId="0" fontId="13" fillId="0" borderId="12" xfId="4" applyFont="1" applyFill="1" applyBorder="1" applyAlignment="1">
      <alignment horizontal="left" vertical="center" shrinkToFit="1"/>
    </xf>
    <xf numFmtId="0" fontId="13" fillId="0" borderId="3" xfId="4" applyFont="1" applyFill="1" applyBorder="1" applyAlignment="1">
      <alignment vertical="center"/>
    </xf>
    <xf numFmtId="0" fontId="13" fillId="2" borderId="11" xfId="4" applyFont="1" applyFill="1" applyBorder="1" applyAlignment="1">
      <alignment horizontal="center" vertical="center"/>
    </xf>
    <xf numFmtId="0" fontId="13" fillId="2" borderId="3" xfId="4" applyFont="1" applyFill="1" applyBorder="1" applyAlignment="1">
      <alignment vertical="center" shrinkToFit="1"/>
    </xf>
    <xf numFmtId="0" fontId="13" fillId="2" borderId="3" xfId="4" applyFont="1" applyFill="1" applyBorder="1" applyAlignment="1">
      <alignment horizontal="center" vertical="center"/>
    </xf>
    <xf numFmtId="0" fontId="13" fillId="2" borderId="3" xfId="4" applyFont="1" applyFill="1" applyBorder="1" applyAlignment="1">
      <alignment horizontal="left" vertical="center" shrinkToFit="1"/>
    </xf>
    <xf numFmtId="0" fontId="13" fillId="2" borderId="3" xfId="4" applyFont="1" applyFill="1" applyBorder="1" applyAlignment="1">
      <alignment horizontal="center" vertical="center" shrinkToFit="1"/>
    </xf>
    <xf numFmtId="0" fontId="13" fillId="2" borderId="3" xfId="1" applyFont="1" applyFill="1" applyBorder="1" applyAlignment="1">
      <alignment horizontal="left" vertical="center"/>
    </xf>
    <xf numFmtId="0" fontId="13" fillId="2" borderId="3" xfId="1" applyFont="1" applyFill="1" applyBorder="1" applyAlignment="1">
      <alignment horizontal="center" vertical="center"/>
    </xf>
    <xf numFmtId="0" fontId="13" fillId="2" borderId="2" xfId="4" applyFont="1" applyFill="1" applyBorder="1" applyAlignment="1">
      <alignment horizontal="center" vertical="center"/>
    </xf>
    <xf numFmtId="0" fontId="13" fillId="2" borderId="12" xfId="4" applyFont="1" applyFill="1" applyBorder="1" applyAlignment="1">
      <alignment horizontal="left" vertical="center" shrinkToFit="1"/>
    </xf>
    <xf numFmtId="0" fontId="13" fillId="2" borderId="12" xfId="4" applyFont="1" applyFill="1" applyBorder="1" applyAlignment="1">
      <alignment horizontal="center" vertical="center"/>
    </xf>
    <xf numFmtId="0" fontId="13" fillId="2" borderId="3" xfId="4" applyFont="1" applyFill="1" applyBorder="1" applyAlignment="1">
      <alignment vertical="center"/>
    </xf>
    <xf numFmtId="0" fontId="10" fillId="2" borderId="3" xfId="4" applyFont="1" applyFill="1" applyBorder="1" applyAlignment="1">
      <alignment horizontal="center" vertical="center"/>
    </xf>
    <xf numFmtId="0" fontId="13" fillId="2" borderId="1" xfId="4" applyFont="1" applyFill="1" applyBorder="1" applyAlignment="1">
      <alignment vertical="center" shrinkToFit="1"/>
    </xf>
    <xf numFmtId="0" fontId="13" fillId="2" borderId="1" xfId="4" applyFont="1" applyFill="1" applyBorder="1" applyAlignment="1">
      <alignment horizontal="center" vertical="center"/>
    </xf>
    <xf numFmtId="0" fontId="13" fillId="2" borderId="2" xfId="4" applyFont="1" applyFill="1" applyBorder="1" applyAlignment="1">
      <alignment vertical="center" shrinkToFit="1"/>
    </xf>
    <xf numFmtId="0" fontId="13" fillId="2" borderId="1" xfId="4" applyFont="1" applyFill="1" applyBorder="1" applyAlignment="1">
      <alignment horizontal="left" vertical="center" shrinkToFit="1"/>
    </xf>
    <xf numFmtId="0" fontId="13" fillId="0" borderId="1" xfId="4" applyFont="1" applyFill="1" applyBorder="1" applyAlignment="1">
      <alignment horizontal="left" vertical="center" shrinkToFit="1"/>
    </xf>
    <xf numFmtId="0" fontId="13" fillId="0" borderId="12" xfId="4" applyFont="1" applyFill="1" applyBorder="1" applyAlignment="1">
      <alignment horizontal="left" vertical="center" wrapText="1"/>
    </xf>
    <xf numFmtId="0" fontId="13" fillId="0" borderId="3" xfId="4" applyFont="1" applyFill="1" applyBorder="1" applyAlignment="1">
      <alignment horizontal="center" vertical="center" wrapText="1" shrinkToFit="1"/>
    </xf>
    <xf numFmtId="0" fontId="13" fillId="0" borderId="15" xfId="4" applyFont="1" applyFill="1" applyBorder="1" applyAlignment="1">
      <alignment horizontal="center" vertical="center"/>
    </xf>
    <xf numFmtId="0" fontId="13" fillId="0" borderId="0" xfId="4" applyFont="1" applyFill="1" applyBorder="1">
      <alignment vertical="center"/>
    </xf>
    <xf numFmtId="0" fontId="13" fillId="0" borderId="13" xfId="3" applyFont="1" applyFill="1" applyBorder="1" applyAlignment="1">
      <alignment horizontal="center" vertical="center" wrapText="1" shrinkToFit="1"/>
    </xf>
    <xf numFmtId="0" fontId="14" fillId="2" borderId="4" xfId="4" applyFont="1" applyFill="1" applyBorder="1" applyAlignment="1">
      <alignment horizontal="left" vertical="center" wrapText="1"/>
    </xf>
    <xf numFmtId="0" fontId="14" fillId="2" borderId="0" xfId="4" applyFont="1" applyFill="1" applyBorder="1" applyAlignment="1">
      <alignment horizontal="left" vertical="center" wrapText="1"/>
    </xf>
    <xf numFmtId="0" fontId="14" fillId="2" borderId="43" xfId="4" applyFont="1" applyFill="1" applyBorder="1" applyAlignment="1">
      <alignment horizontal="left" vertical="center" wrapText="1"/>
    </xf>
    <xf numFmtId="0" fontId="14" fillId="2" borderId="44" xfId="4" applyFont="1" applyFill="1" applyBorder="1" applyAlignment="1">
      <alignment horizontal="left" vertical="center" wrapText="1"/>
    </xf>
    <xf numFmtId="0" fontId="14" fillId="2" borderId="45" xfId="4" applyFont="1" applyFill="1" applyBorder="1" applyAlignment="1">
      <alignment horizontal="left" vertical="center" wrapText="1"/>
    </xf>
    <xf numFmtId="0" fontId="14" fillId="2" borderId="46" xfId="4" applyFont="1" applyFill="1" applyBorder="1" applyAlignment="1">
      <alignment horizontal="left" vertical="center" wrapText="1"/>
    </xf>
    <xf numFmtId="0" fontId="14" fillId="2" borderId="4" xfId="4" applyFont="1" applyFill="1" applyBorder="1" applyAlignment="1">
      <alignment vertical="center"/>
    </xf>
    <xf numFmtId="0" fontId="14" fillId="2" borderId="0" xfId="4" applyFont="1" applyFill="1" applyBorder="1" applyAlignment="1">
      <alignment vertical="center"/>
    </xf>
    <xf numFmtId="0" fontId="14" fillId="5" borderId="43" xfId="4" applyFont="1" applyFill="1" applyBorder="1" applyAlignment="1">
      <alignment vertical="center"/>
    </xf>
    <xf numFmtId="0" fontId="6" fillId="2" borderId="35" xfId="4" applyFont="1" applyFill="1" applyBorder="1" applyAlignment="1">
      <alignment horizontal="center" vertical="center"/>
    </xf>
    <xf numFmtId="0" fontId="6" fillId="2" borderId="15" xfId="4" applyFont="1" applyFill="1" applyBorder="1" applyAlignment="1">
      <alignment horizontal="center" vertical="center"/>
    </xf>
    <xf numFmtId="0" fontId="6" fillId="2" borderId="51" xfId="4" applyFont="1" applyFill="1" applyBorder="1" applyAlignment="1">
      <alignment horizontal="center" vertical="center"/>
    </xf>
    <xf numFmtId="0" fontId="6" fillId="2" borderId="6" xfId="4" applyFont="1" applyFill="1" applyBorder="1" applyAlignment="1">
      <alignment horizontal="center" vertical="center"/>
    </xf>
    <xf numFmtId="0" fontId="6" fillId="2" borderId="29" xfId="4" applyFont="1" applyFill="1" applyBorder="1" applyAlignment="1">
      <alignment horizontal="center" vertical="center" textRotation="255"/>
    </xf>
    <xf numFmtId="0" fontId="6" fillId="2" borderId="40" xfId="2" applyFont="1" applyFill="1" applyBorder="1" applyAlignment="1">
      <alignment horizontal="center" vertical="center" textRotation="255"/>
    </xf>
    <xf numFmtId="0" fontId="17" fillId="2" borderId="3" xfId="4" applyFont="1" applyFill="1" applyBorder="1" applyAlignment="1">
      <alignment horizontal="center" vertical="center" textRotation="255"/>
    </xf>
    <xf numFmtId="0" fontId="17" fillId="2" borderId="3" xfId="2" applyFont="1" applyFill="1" applyBorder="1" applyAlignment="1">
      <alignment vertical="center" textRotation="255"/>
    </xf>
    <xf numFmtId="0" fontId="17" fillId="2" borderId="3" xfId="2" applyFont="1" applyFill="1" applyBorder="1" applyAlignment="1">
      <alignment horizontal="center" vertical="center" textRotation="255"/>
    </xf>
    <xf numFmtId="0" fontId="17" fillId="2" borderId="12" xfId="2" applyFont="1" applyFill="1" applyBorder="1" applyAlignment="1">
      <alignment horizontal="center" vertical="center" textRotation="255"/>
    </xf>
    <xf numFmtId="0" fontId="6" fillId="2" borderId="51" xfId="4" applyFont="1" applyFill="1" applyBorder="1" applyAlignment="1">
      <alignment horizontal="center" vertical="center" textRotation="255"/>
    </xf>
    <xf numFmtId="0" fontId="6" fillId="2" borderId="6" xfId="4" applyFont="1" applyFill="1" applyBorder="1" applyAlignment="1">
      <alignment horizontal="center" vertical="center" textRotation="255"/>
    </xf>
    <xf numFmtId="0" fontId="6" fillId="2" borderId="3" xfId="4" applyFont="1" applyFill="1" applyBorder="1" applyAlignment="1">
      <alignment horizontal="center" vertical="center" textRotation="255"/>
    </xf>
    <xf numFmtId="0" fontId="6" fillId="2" borderId="40" xfId="4" applyFont="1" applyFill="1" applyBorder="1" applyAlignment="1">
      <alignment horizontal="center" vertical="center" textRotation="255"/>
    </xf>
    <xf numFmtId="0" fontId="6" fillId="2" borderId="12" xfId="4" applyFont="1" applyFill="1" applyBorder="1" applyAlignment="1">
      <alignment horizontal="center" vertical="center" textRotation="255"/>
    </xf>
    <xf numFmtId="0" fontId="6" fillId="2" borderId="51" xfId="4" applyFont="1" applyFill="1" applyBorder="1" applyAlignment="1">
      <alignment horizontal="center" vertical="center" textRotation="255" shrinkToFit="1"/>
    </xf>
    <xf numFmtId="0" fontId="6" fillId="2" borderId="29" xfId="4" applyFont="1" applyFill="1" applyBorder="1" applyAlignment="1">
      <alignment horizontal="center" vertical="center" textRotation="255" shrinkToFit="1"/>
    </xf>
    <xf numFmtId="0" fontId="6" fillId="2" borderId="48" xfId="2" applyFont="1" applyFill="1" applyBorder="1" applyAlignment="1">
      <alignment vertical="center"/>
    </xf>
    <xf numFmtId="0" fontId="6" fillId="2" borderId="29" xfId="2" applyFont="1" applyFill="1" applyBorder="1" applyAlignment="1">
      <alignment vertical="center"/>
    </xf>
    <xf numFmtId="0" fontId="6" fillId="2" borderId="40" xfId="2" applyFont="1" applyFill="1" applyBorder="1" applyAlignment="1">
      <alignment vertical="center"/>
    </xf>
    <xf numFmtId="0" fontId="6" fillId="2" borderId="6" xfId="4" applyFont="1" applyFill="1" applyBorder="1" applyAlignment="1">
      <alignment horizontal="center" vertical="center" textRotation="255" shrinkToFit="1"/>
    </xf>
    <xf numFmtId="0" fontId="6" fillId="2" borderId="3" xfId="4" applyFont="1" applyFill="1" applyBorder="1" applyAlignment="1">
      <alignment horizontal="center" vertical="center" textRotation="255" shrinkToFit="1"/>
    </xf>
    <xf numFmtId="0" fontId="6" fillId="2" borderId="12" xfId="4" applyFont="1" applyFill="1" applyBorder="1" applyAlignment="1">
      <alignment horizontal="center" vertical="center" textRotation="255" shrinkToFit="1"/>
    </xf>
    <xf numFmtId="0" fontId="6" fillId="2" borderId="15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 textRotation="255"/>
    </xf>
    <xf numFmtId="0" fontId="6" fillId="2" borderId="12" xfId="2" applyFont="1" applyFill="1" applyBorder="1" applyAlignment="1">
      <alignment horizontal="center" vertical="center" textRotation="255"/>
    </xf>
    <xf numFmtId="0" fontId="6" fillId="0" borderId="3" xfId="4" applyFont="1" applyFill="1" applyBorder="1" applyAlignment="1">
      <alignment horizontal="center" vertical="center" shrinkToFit="1"/>
    </xf>
    <xf numFmtId="0" fontId="6" fillId="0" borderId="51" xfId="4" applyFont="1" applyFill="1" applyBorder="1" applyAlignment="1">
      <alignment horizontal="center" vertical="center" shrinkToFit="1"/>
    </xf>
    <xf numFmtId="0" fontId="6" fillId="0" borderId="6" xfId="4" applyFont="1" applyFill="1" applyBorder="1" applyAlignment="1">
      <alignment horizontal="center" vertical="center" shrinkToFit="1"/>
    </xf>
    <xf numFmtId="0" fontId="6" fillId="0" borderId="29" xfId="4" applyFont="1" applyFill="1" applyBorder="1" applyAlignment="1">
      <alignment horizontal="center" vertical="center" shrinkToFit="1"/>
    </xf>
    <xf numFmtId="0" fontId="6" fillId="0" borderId="40" xfId="4" applyFont="1" applyFill="1" applyBorder="1" applyAlignment="1">
      <alignment horizontal="center" vertical="center" shrinkToFit="1"/>
    </xf>
    <xf numFmtId="0" fontId="6" fillId="0" borderId="12" xfId="4" applyFont="1" applyFill="1" applyBorder="1" applyAlignment="1">
      <alignment horizontal="center" vertical="center" shrinkToFit="1"/>
    </xf>
    <xf numFmtId="0" fontId="6" fillId="0" borderId="29" xfId="4" applyFont="1" applyFill="1" applyBorder="1" applyAlignment="1">
      <alignment horizontal="center" vertical="center" textRotation="255"/>
    </xf>
    <xf numFmtId="0" fontId="6" fillId="0" borderId="40" xfId="4" applyFont="1" applyFill="1" applyBorder="1" applyAlignment="1">
      <alignment horizontal="center" vertical="center" textRotation="255"/>
    </xf>
    <xf numFmtId="0" fontId="14" fillId="0" borderId="3" xfId="4" applyFont="1" applyFill="1" applyBorder="1" applyAlignment="1">
      <alignment horizontal="center" vertical="center" shrinkToFit="1"/>
    </xf>
    <xf numFmtId="0" fontId="14" fillId="0" borderId="3" xfId="4" applyFont="1" applyFill="1" applyBorder="1" applyAlignment="1">
      <alignment horizontal="center" vertical="center" wrapText="1" shrinkToFit="1"/>
    </xf>
    <xf numFmtId="0" fontId="14" fillId="0" borderId="3" xfId="0" applyFont="1" applyBorder="1" applyAlignment="1">
      <alignment horizontal="center" vertical="center" shrinkToFit="1"/>
    </xf>
    <xf numFmtId="0" fontId="14" fillId="0" borderId="12" xfId="2" applyFont="1" applyFill="1" applyBorder="1" applyAlignment="1">
      <alignment horizontal="center" vertical="center" shrinkToFit="1"/>
    </xf>
    <xf numFmtId="0" fontId="11" fillId="2" borderId="27" xfId="4" applyFont="1" applyFill="1" applyBorder="1" applyAlignment="1">
      <alignment horizontal="center" vertical="center"/>
    </xf>
    <xf numFmtId="0" fontId="20" fillId="2" borderId="1" xfId="4" applyFont="1" applyFill="1" applyBorder="1" applyAlignment="1">
      <alignment horizontal="center" vertical="center"/>
    </xf>
    <xf numFmtId="0" fontId="20" fillId="2" borderId="28" xfId="4" applyFont="1" applyFill="1" applyBorder="1" applyAlignment="1">
      <alignment horizontal="center" vertical="center"/>
    </xf>
    <xf numFmtId="0" fontId="15" fillId="2" borderId="29" xfId="4" applyFont="1" applyFill="1" applyBorder="1" applyAlignment="1">
      <alignment horizontal="right" vertical="center" wrapText="1"/>
    </xf>
    <xf numFmtId="0" fontId="15" fillId="2" borderId="3" xfId="4" applyFont="1" applyFill="1" applyBorder="1" applyAlignment="1">
      <alignment horizontal="right" vertical="center"/>
    </xf>
    <xf numFmtId="0" fontId="15" fillId="2" borderId="30" xfId="4" applyFont="1" applyFill="1" applyBorder="1" applyAlignment="1">
      <alignment horizontal="right" vertical="center"/>
    </xf>
    <xf numFmtId="0" fontId="6" fillId="2" borderId="29" xfId="4" applyFont="1" applyFill="1" applyBorder="1" applyAlignment="1">
      <alignment horizontal="center" vertical="center"/>
    </xf>
    <xf numFmtId="0" fontId="6" fillId="2" borderId="3" xfId="4" applyFont="1" applyFill="1" applyBorder="1" applyAlignment="1">
      <alignment horizontal="center" vertical="center"/>
    </xf>
    <xf numFmtId="0" fontId="6" fillId="0" borderId="3" xfId="4" applyFont="1" applyFill="1" applyBorder="1" applyAlignment="1">
      <alignment horizontal="center" vertical="center"/>
    </xf>
    <xf numFmtId="0" fontId="6" fillId="0" borderId="3" xfId="4" applyFont="1" applyFill="1" applyBorder="1" applyAlignment="1">
      <alignment horizontal="center" vertical="top" textRotation="255" shrinkToFit="1"/>
    </xf>
    <xf numFmtId="0" fontId="6" fillId="0" borderId="30" xfId="4" applyFont="1" applyFill="1" applyBorder="1" applyAlignment="1">
      <alignment horizontal="center" vertical="top" textRotation="255" shrinkToFit="1"/>
    </xf>
    <xf numFmtId="0" fontId="11" fillId="2" borderId="1" xfId="4" applyFont="1" applyFill="1" applyBorder="1" applyAlignment="1">
      <alignment horizontal="center" vertical="center"/>
    </xf>
    <xf numFmtId="0" fontId="11" fillId="2" borderId="28" xfId="4" applyFont="1" applyFill="1" applyBorder="1" applyAlignment="1">
      <alignment horizontal="center" vertical="center"/>
    </xf>
    <xf numFmtId="0" fontId="6" fillId="2" borderId="9" xfId="4" applyFont="1" applyFill="1" applyBorder="1" applyAlignment="1">
      <alignment horizontal="center" vertical="center" textRotation="255" shrinkToFit="1"/>
    </xf>
    <xf numFmtId="0" fontId="6" fillId="2" borderId="30" xfId="4" applyFont="1" applyFill="1" applyBorder="1" applyAlignment="1">
      <alignment horizontal="center" vertical="center" textRotation="255" shrinkToFit="1"/>
    </xf>
    <xf numFmtId="0" fontId="6" fillId="2" borderId="3" xfId="4" applyFont="1" applyFill="1" applyBorder="1" applyAlignment="1">
      <alignment horizontal="center" vertical="center" shrinkToFit="1"/>
    </xf>
    <xf numFmtId="0" fontId="6" fillId="2" borderId="21" xfId="4" applyFont="1" applyFill="1" applyBorder="1" applyAlignment="1">
      <alignment horizontal="center" vertical="center"/>
    </xf>
    <xf numFmtId="0" fontId="6" fillId="2" borderId="27" xfId="4" applyFont="1" applyFill="1" applyBorder="1" applyAlignment="1">
      <alignment horizontal="center" vertical="center" textRotation="255"/>
    </xf>
    <xf numFmtId="0" fontId="6" fillId="2" borderId="48" xfId="4" applyFont="1" applyFill="1" applyBorder="1" applyAlignment="1">
      <alignment horizontal="center" vertical="center" textRotation="255"/>
    </xf>
    <xf numFmtId="0" fontId="6" fillId="2" borderId="31" xfId="4" applyFont="1" applyFill="1" applyBorder="1" applyAlignment="1">
      <alignment horizontal="center" vertical="center" textRotation="255"/>
    </xf>
    <xf numFmtId="0" fontId="6" fillId="2" borderId="1" xfId="4" applyFont="1" applyFill="1" applyBorder="1" applyAlignment="1">
      <alignment horizontal="center" vertical="center" textRotation="255" shrinkToFit="1"/>
    </xf>
    <xf numFmtId="0" fontId="6" fillId="2" borderId="2" xfId="4" applyFont="1" applyFill="1" applyBorder="1" applyAlignment="1">
      <alignment horizontal="center" vertical="center" textRotation="255"/>
    </xf>
    <xf numFmtId="0" fontId="6" fillId="2" borderId="37" xfId="4" applyFont="1" applyFill="1" applyBorder="1" applyAlignment="1">
      <alignment horizontal="center" vertical="center" shrinkToFit="1"/>
    </xf>
    <xf numFmtId="0" fontId="6" fillId="2" borderId="38" xfId="4" applyFont="1" applyFill="1" applyBorder="1" applyAlignment="1">
      <alignment horizontal="center" vertical="center" shrinkToFit="1"/>
    </xf>
    <xf numFmtId="0" fontId="6" fillId="2" borderId="4" xfId="4" applyFont="1" applyFill="1" applyBorder="1" applyAlignment="1">
      <alignment horizontal="center" vertical="center" shrinkToFit="1"/>
    </xf>
    <xf numFmtId="0" fontId="6" fillId="2" borderId="5" xfId="4" applyFont="1" applyFill="1" applyBorder="1" applyAlignment="1">
      <alignment horizontal="center" vertical="center" shrinkToFit="1"/>
    </xf>
    <xf numFmtId="0" fontId="6" fillId="2" borderId="33" xfId="4" applyFont="1" applyFill="1" applyBorder="1" applyAlignment="1">
      <alignment horizontal="center" vertical="center" textRotation="255"/>
    </xf>
    <xf numFmtId="0" fontId="14" fillId="2" borderId="3" xfId="4" applyFont="1" applyFill="1" applyBorder="1" applyAlignment="1">
      <alignment horizontal="center" vertical="center" shrinkToFit="1"/>
    </xf>
    <xf numFmtId="0" fontId="14" fillId="2" borderId="12" xfId="4" applyFont="1" applyFill="1" applyBorder="1" applyAlignment="1">
      <alignment horizontal="center" vertical="center" shrinkToFit="1"/>
    </xf>
    <xf numFmtId="0" fontId="14" fillId="2" borderId="6" xfId="4" applyFont="1" applyFill="1" applyBorder="1" applyAlignment="1">
      <alignment horizontal="center" vertical="center" shrinkToFit="1"/>
    </xf>
    <xf numFmtId="0" fontId="14" fillId="2" borderId="6" xfId="1" applyFont="1" applyFill="1" applyBorder="1" applyAlignment="1">
      <alignment horizontal="center" vertical="center" shrinkToFit="1"/>
    </xf>
    <xf numFmtId="0" fontId="14" fillId="2" borderId="9" xfId="4" applyFont="1" applyFill="1" applyBorder="1" applyAlignment="1">
      <alignment horizontal="center" vertical="center" shrinkToFit="1"/>
    </xf>
    <xf numFmtId="0" fontId="14" fillId="2" borderId="13" xfId="2" applyFont="1" applyFill="1" applyBorder="1" applyAlignment="1">
      <alignment horizontal="center" vertical="center" shrinkToFit="1"/>
    </xf>
    <xf numFmtId="0" fontId="17" fillId="2" borderId="4" xfId="1" applyFont="1" applyFill="1" applyBorder="1" applyAlignment="1">
      <alignment horizontal="left" vertical="top" shrinkToFit="1"/>
    </xf>
    <xf numFmtId="0" fontId="17" fillId="2" borderId="0" xfId="1" applyFont="1" applyFill="1" applyBorder="1" applyAlignment="1">
      <alignment horizontal="left" vertical="top" shrinkToFit="1"/>
    </xf>
    <xf numFmtId="0" fontId="17" fillId="2" borderId="43" xfId="7" applyFont="1" applyFill="1" applyBorder="1" applyAlignment="1">
      <alignment horizontal="left" vertical="top" shrinkToFit="1"/>
    </xf>
    <xf numFmtId="0" fontId="6" fillId="2" borderId="44" xfId="4" applyFont="1" applyFill="1" applyBorder="1" applyAlignment="1">
      <alignment horizontal="center" vertical="center"/>
    </xf>
    <xf numFmtId="0" fontId="6" fillId="2" borderId="45" xfId="4" applyFont="1" applyFill="1" applyBorder="1" applyAlignment="1">
      <alignment horizontal="center" vertical="center"/>
    </xf>
    <xf numFmtId="0" fontId="6" fillId="2" borderId="50" xfId="4" applyFont="1" applyFill="1" applyBorder="1" applyAlignment="1">
      <alignment horizontal="center" vertical="center"/>
    </xf>
    <xf numFmtId="0" fontId="6" fillId="2" borderId="34" xfId="4" applyFont="1" applyFill="1" applyBorder="1" applyAlignment="1">
      <alignment horizontal="center" vertical="center"/>
    </xf>
    <xf numFmtId="0" fontId="6" fillId="2" borderId="13" xfId="4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center" vertical="center" textRotation="255" shrinkToFit="1"/>
    </xf>
    <xf numFmtId="0" fontId="6" fillId="0" borderId="9" xfId="0" applyFont="1" applyBorder="1" applyAlignment="1">
      <alignment horizontal="center" vertical="center" textRotation="255" shrinkToFit="1"/>
    </xf>
    <xf numFmtId="0" fontId="6" fillId="2" borderId="52" xfId="4" applyFont="1" applyFill="1" applyBorder="1" applyAlignment="1">
      <alignment horizontal="center" vertical="center"/>
    </xf>
    <xf numFmtId="0" fontId="6" fillId="2" borderId="22" xfId="4" applyFont="1" applyFill="1" applyBorder="1" applyAlignment="1">
      <alignment horizontal="center" vertical="center"/>
    </xf>
    <xf numFmtId="0" fontId="6" fillId="2" borderId="23" xfId="4" applyFont="1" applyFill="1" applyBorder="1" applyAlignment="1">
      <alignment horizontal="center" vertical="center"/>
    </xf>
    <xf numFmtId="0" fontId="16" fillId="2" borderId="37" xfId="4" applyFont="1" applyFill="1" applyBorder="1" applyAlignment="1">
      <alignment horizontal="center" vertical="center" textRotation="255"/>
    </xf>
    <xf numFmtId="0" fontId="6" fillId="0" borderId="38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 textRotation="255"/>
    </xf>
    <xf numFmtId="0" fontId="6" fillId="0" borderId="44" xfId="0" applyFont="1" applyBorder="1" applyAlignment="1">
      <alignment horizontal="center" vertical="center" textRotation="255"/>
    </xf>
    <xf numFmtId="0" fontId="6" fillId="0" borderId="50" xfId="0" applyFont="1" applyBorder="1" applyAlignment="1">
      <alignment horizontal="center" vertical="center" textRotation="255"/>
    </xf>
    <xf numFmtId="0" fontId="17" fillId="2" borderId="37" xfId="1" applyFont="1" applyFill="1" applyBorder="1" applyAlignment="1">
      <alignment horizontal="left" vertical="center" shrinkToFit="1"/>
    </xf>
    <xf numFmtId="0" fontId="17" fillId="2" borderId="10" xfId="1" applyFont="1" applyFill="1" applyBorder="1" applyAlignment="1">
      <alignment horizontal="left" vertical="center" shrinkToFit="1"/>
    </xf>
    <xf numFmtId="0" fontId="17" fillId="2" borderId="42" xfId="1" applyFont="1" applyFill="1" applyBorder="1" applyAlignment="1">
      <alignment horizontal="left" vertical="center" shrinkToFit="1"/>
    </xf>
    <xf numFmtId="0" fontId="17" fillId="2" borderId="4" xfId="1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6" fillId="0" borderId="43" xfId="0" applyFont="1" applyBorder="1" applyAlignment="1">
      <alignment horizontal="left" vertical="top"/>
    </xf>
    <xf numFmtId="0" fontId="17" fillId="2" borderId="44" xfId="4" applyFont="1" applyFill="1" applyBorder="1" applyAlignment="1">
      <alignment horizontal="left" vertical="top" wrapText="1"/>
    </xf>
    <xf numFmtId="0" fontId="17" fillId="2" borderId="45" xfId="4" applyFont="1" applyFill="1" applyBorder="1" applyAlignment="1">
      <alignment horizontal="left" vertical="top" wrapText="1"/>
    </xf>
    <xf numFmtId="0" fontId="17" fillId="2" borderId="46" xfId="4" applyFont="1" applyFill="1" applyBorder="1" applyAlignment="1">
      <alignment horizontal="left" vertical="top" wrapText="1"/>
    </xf>
    <xf numFmtId="0" fontId="17" fillId="2" borderId="4" xfId="1" applyFont="1" applyFill="1" applyBorder="1" applyAlignment="1">
      <alignment horizontal="left" vertical="top" wrapText="1" shrinkToFit="1"/>
    </xf>
    <xf numFmtId="0" fontId="17" fillId="2" borderId="4" xfId="8" applyFont="1" applyFill="1" applyBorder="1" applyAlignment="1">
      <alignment horizontal="left" vertical="top" wrapText="1"/>
    </xf>
    <xf numFmtId="0" fontId="17" fillId="2" borderId="0" xfId="8" applyFont="1" applyFill="1" applyBorder="1" applyAlignment="1">
      <alignment horizontal="left" vertical="top"/>
    </xf>
    <xf numFmtId="0" fontId="17" fillId="2" borderId="43" xfId="8" applyFont="1" applyFill="1" applyBorder="1" applyAlignment="1">
      <alignment horizontal="left" vertical="top"/>
    </xf>
    <xf numFmtId="0" fontId="17" fillId="2" borderId="43" xfId="1" applyFont="1" applyFill="1" applyBorder="1" applyAlignment="1">
      <alignment horizontal="left" vertical="top" shrinkToFit="1"/>
    </xf>
    <xf numFmtId="0" fontId="6" fillId="2" borderId="44" xfId="4" applyFont="1" applyFill="1" applyBorder="1" applyAlignment="1">
      <alignment horizontal="left" vertical="top" wrapText="1"/>
    </xf>
    <xf numFmtId="0" fontId="6" fillId="2" borderId="45" xfId="4" applyFont="1" applyFill="1" applyBorder="1" applyAlignment="1">
      <alignment horizontal="left" vertical="top" wrapText="1"/>
    </xf>
    <xf numFmtId="0" fontId="6" fillId="2" borderId="46" xfId="4" applyFont="1" applyFill="1" applyBorder="1" applyAlignment="1">
      <alignment horizontal="left" vertical="top" wrapText="1"/>
    </xf>
    <xf numFmtId="0" fontId="6" fillId="2" borderId="4" xfId="4" applyFont="1" applyFill="1" applyBorder="1" applyAlignment="1">
      <alignment horizontal="center" vertical="center" textRotation="255"/>
    </xf>
    <xf numFmtId="0" fontId="6" fillId="2" borderId="5" xfId="4" applyFont="1" applyFill="1" applyBorder="1" applyAlignment="1">
      <alignment horizontal="center" vertical="center" textRotation="255"/>
    </xf>
    <xf numFmtId="0" fontId="6" fillId="2" borderId="44" xfId="4" applyFont="1" applyFill="1" applyBorder="1" applyAlignment="1">
      <alignment horizontal="center" vertical="center" textRotation="255"/>
    </xf>
    <xf numFmtId="0" fontId="6" fillId="2" borderId="50" xfId="4" applyFont="1" applyFill="1" applyBorder="1" applyAlignment="1">
      <alignment horizontal="center" vertical="center" textRotation="255"/>
    </xf>
    <xf numFmtId="0" fontId="6" fillId="2" borderId="4" xfId="1" applyFont="1" applyFill="1" applyBorder="1" applyAlignment="1">
      <alignment horizontal="left" vertical="top" shrinkToFit="1"/>
    </xf>
    <xf numFmtId="0" fontId="6" fillId="2" borderId="0" xfId="1" applyFont="1" applyFill="1" applyBorder="1" applyAlignment="1">
      <alignment horizontal="left" vertical="top" shrinkToFit="1"/>
    </xf>
    <xf numFmtId="0" fontId="6" fillId="2" borderId="43" xfId="7" applyFont="1" applyFill="1" applyBorder="1" applyAlignment="1">
      <alignment horizontal="left" vertical="top" shrinkToFit="1"/>
    </xf>
    <xf numFmtId="0" fontId="6" fillId="2" borderId="4" xfId="1" applyFont="1" applyFill="1" applyBorder="1" applyAlignment="1">
      <alignment horizontal="left" vertical="top" wrapText="1" shrinkToFit="1"/>
    </xf>
    <xf numFmtId="0" fontId="6" fillId="0" borderId="0" xfId="0" applyFont="1" applyBorder="1" applyAlignment="1">
      <alignment horizontal="left" vertical="top" shrinkToFit="1"/>
    </xf>
    <xf numFmtId="0" fontId="6" fillId="0" borderId="43" xfId="0" applyFont="1" applyBorder="1" applyAlignment="1">
      <alignment horizontal="left" vertical="top" shrinkToFit="1"/>
    </xf>
    <xf numFmtId="0" fontId="6" fillId="2" borderId="4" xfId="8" applyFont="1" applyFill="1" applyBorder="1" applyAlignment="1">
      <alignment horizontal="left" vertical="top" wrapText="1"/>
    </xf>
    <xf numFmtId="0" fontId="6" fillId="2" borderId="0" xfId="8" applyFont="1" applyFill="1" applyBorder="1" applyAlignment="1">
      <alignment horizontal="left" vertical="top"/>
    </xf>
    <xf numFmtId="0" fontId="6" fillId="2" borderId="43" xfId="8" applyFont="1" applyFill="1" applyBorder="1" applyAlignment="1">
      <alignment horizontal="left" vertical="top"/>
    </xf>
    <xf numFmtId="0" fontId="6" fillId="2" borderId="43" xfId="1" applyFont="1" applyFill="1" applyBorder="1" applyAlignment="1">
      <alignment horizontal="left" vertical="top" shrinkToFit="1"/>
    </xf>
    <xf numFmtId="0" fontId="6" fillId="2" borderId="37" xfId="4" applyFont="1" applyFill="1" applyBorder="1" applyAlignment="1">
      <alignment horizontal="center" vertical="center" textRotation="255"/>
    </xf>
    <xf numFmtId="0" fontId="3" fillId="0" borderId="38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50" xfId="0" applyFont="1" applyBorder="1" applyAlignment="1">
      <alignment horizontal="center" vertical="center" textRotation="255"/>
    </xf>
    <xf numFmtId="0" fontId="16" fillId="2" borderId="52" xfId="4" applyFont="1" applyFill="1" applyBorder="1" applyAlignment="1">
      <alignment horizontal="center" vertical="center"/>
    </xf>
    <xf numFmtId="0" fontId="14" fillId="2" borderId="12" xfId="4" applyFont="1" applyFill="1" applyBorder="1" applyAlignment="1">
      <alignment horizontal="center" vertical="center" wrapText="1" shrinkToFit="1"/>
    </xf>
    <xf numFmtId="0" fontId="10" fillId="2" borderId="12" xfId="4" applyFont="1" applyFill="1" applyBorder="1" applyAlignment="1">
      <alignment horizontal="center" vertical="center" wrapText="1" shrinkToFit="1"/>
    </xf>
    <xf numFmtId="0" fontId="10" fillId="2" borderId="9" xfId="4" applyFont="1" applyFill="1" applyBorder="1" applyAlignment="1">
      <alignment horizontal="center" vertical="center" shrinkToFit="1"/>
    </xf>
    <xf numFmtId="0" fontId="25" fillId="2" borderId="29" xfId="4" applyFont="1" applyFill="1" applyBorder="1" applyAlignment="1">
      <alignment horizontal="right" vertical="center" wrapText="1"/>
    </xf>
    <xf numFmtId="0" fontId="25" fillId="2" borderId="3" xfId="4" applyFont="1" applyFill="1" applyBorder="1" applyAlignment="1">
      <alignment horizontal="right" vertical="center"/>
    </xf>
    <xf numFmtId="0" fontId="25" fillId="2" borderId="30" xfId="4" applyFont="1" applyFill="1" applyBorder="1" applyAlignment="1">
      <alignment horizontal="right" vertical="center"/>
    </xf>
    <xf numFmtId="0" fontId="10" fillId="0" borderId="52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horizontal="center" vertical="center"/>
    </xf>
    <xf numFmtId="0" fontId="10" fillId="0" borderId="23" xfId="4" applyFont="1" applyFill="1" applyBorder="1" applyAlignment="1">
      <alignment horizontal="center" vertical="center"/>
    </xf>
    <xf numFmtId="0" fontId="10" fillId="0" borderId="25" xfId="4" applyFont="1" applyFill="1" applyBorder="1" applyAlignment="1">
      <alignment horizontal="center" vertical="center" textRotation="255"/>
    </xf>
    <xf numFmtId="0" fontId="10" fillId="0" borderId="33" xfId="4" applyFont="1" applyFill="1" applyBorder="1" applyAlignment="1">
      <alignment horizontal="center" vertical="center" textRotation="255"/>
    </xf>
    <xf numFmtId="0" fontId="10" fillId="0" borderId="34" xfId="4" applyFont="1" applyFill="1" applyBorder="1" applyAlignment="1">
      <alignment horizontal="center" vertical="center" textRotation="255"/>
    </xf>
    <xf numFmtId="0" fontId="10" fillId="0" borderId="1" xfId="4" applyFont="1" applyFill="1" applyBorder="1" applyAlignment="1">
      <alignment horizontal="center" vertical="center" wrapText="1"/>
    </xf>
    <xf numFmtId="0" fontId="10" fillId="0" borderId="3" xfId="4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5" xfId="1" applyFont="1" applyFill="1" applyBorder="1" applyAlignment="1" applyProtection="1">
      <alignment vertical="center" wrapText="1"/>
      <protection locked="0"/>
    </xf>
    <xf numFmtId="0" fontId="22" fillId="0" borderId="45" xfId="0" applyFont="1" applyBorder="1" applyAlignment="1">
      <alignment vertical="center"/>
    </xf>
    <xf numFmtId="0" fontId="22" fillId="0" borderId="46" xfId="0" applyFont="1" applyBorder="1" applyAlignment="1">
      <alignment vertical="center"/>
    </xf>
    <xf numFmtId="0" fontId="10" fillId="0" borderId="11" xfId="4" applyFont="1" applyFill="1" applyBorder="1" applyAlignment="1">
      <alignment horizontal="center" vertical="center" wrapText="1"/>
    </xf>
    <xf numFmtId="0" fontId="10" fillId="0" borderId="9" xfId="4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37" xfId="4" applyFont="1" applyFill="1" applyBorder="1" applyAlignment="1">
      <alignment horizontal="left" vertical="center" wrapText="1"/>
    </xf>
    <xf numFmtId="0" fontId="22" fillId="0" borderId="10" xfId="0" applyFont="1" applyBorder="1" applyAlignment="1">
      <alignment vertical="center"/>
    </xf>
    <xf numFmtId="0" fontId="22" fillId="0" borderId="42" xfId="0" applyFont="1" applyBorder="1" applyAlignment="1">
      <alignment vertical="center"/>
    </xf>
    <xf numFmtId="0" fontId="10" fillId="0" borderId="0" xfId="1" applyFont="1" applyFill="1" applyBorder="1" applyAlignment="1" applyProtection="1">
      <alignment vertical="center"/>
      <protection locked="0"/>
    </xf>
    <xf numFmtId="0" fontId="22" fillId="0" borderId="0" xfId="0" applyFont="1" applyAlignment="1">
      <alignment vertical="center"/>
    </xf>
    <xf numFmtId="0" fontId="22" fillId="0" borderId="43" xfId="0" applyFont="1" applyBorder="1" applyAlignment="1">
      <alignment vertical="center"/>
    </xf>
    <xf numFmtId="0" fontId="11" fillId="0" borderId="25" xfId="4" applyFont="1" applyFill="1" applyBorder="1" applyAlignment="1">
      <alignment horizontal="center" vertical="center"/>
    </xf>
    <xf numFmtId="0" fontId="11" fillId="0" borderId="11" xfId="4" applyFont="1" applyFill="1" applyBorder="1" applyAlignment="1">
      <alignment horizontal="center" vertical="center"/>
    </xf>
    <xf numFmtId="0" fontId="11" fillId="0" borderId="26" xfId="4" applyFont="1" applyFill="1" applyBorder="1" applyAlignment="1">
      <alignment horizontal="center" vertical="center"/>
    </xf>
    <xf numFmtId="0" fontId="15" fillId="0" borderId="27" xfId="4" applyFont="1" applyFill="1" applyBorder="1" applyAlignment="1">
      <alignment horizontal="right" vertical="center" wrapText="1"/>
    </xf>
    <xf numFmtId="0" fontId="15" fillId="0" borderId="1" xfId="4" applyFont="1" applyFill="1" applyBorder="1" applyAlignment="1">
      <alignment horizontal="right" vertical="center"/>
    </xf>
    <xf numFmtId="0" fontId="15" fillId="0" borderId="28" xfId="4" applyFont="1" applyFill="1" applyBorder="1" applyAlignment="1">
      <alignment horizontal="right" vertical="center"/>
    </xf>
    <xf numFmtId="0" fontId="10" fillId="0" borderId="29" xfId="4" applyFont="1" applyFill="1" applyBorder="1" applyAlignment="1">
      <alignment horizontal="center" vertical="center"/>
    </xf>
    <xf numFmtId="0" fontId="10" fillId="0" borderId="3" xfId="4" applyFont="1" applyFill="1" applyBorder="1" applyAlignment="1">
      <alignment horizontal="center" vertical="center"/>
    </xf>
    <xf numFmtId="0" fontId="10" fillId="0" borderId="3" xfId="4" applyFont="1" applyFill="1" applyBorder="1" applyAlignment="1">
      <alignment horizontal="center" vertical="center" shrinkToFit="1"/>
    </xf>
    <xf numFmtId="0" fontId="10" fillId="0" borderId="12" xfId="4" applyFont="1" applyFill="1" applyBorder="1" applyAlignment="1">
      <alignment horizontal="center" vertical="center" textRotation="255" shrinkToFit="1"/>
    </xf>
    <xf numFmtId="0" fontId="10" fillId="0" borderId="9" xfId="4" applyFont="1" applyFill="1" applyBorder="1" applyAlignment="1">
      <alignment horizontal="center" vertical="center" textRotation="255" shrinkToFit="1"/>
    </xf>
    <xf numFmtId="0" fontId="10" fillId="0" borderId="13" xfId="4" applyFont="1" applyFill="1" applyBorder="1" applyAlignment="1">
      <alignment horizontal="center" vertical="center" textRotation="255" shrinkToFit="1"/>
    </xf>
    <xf numFmtId="0" fontId="10" fillId="0" borderId="30" xfId="4" applyFont="1" applyFill="1" applyBorder="1" applyAlignment="1">
      <alignment horizontal="center" vertical="center" textRotation="255" shrinkToFit="1"/>
    </xf>
    <xf numFmtId="0" fontId="10" fillId="0" borderId="32" xfId="4" applyFont="1" applyFill="1" applyBorder="1" applyAlignment="1">
      <alignment horizontal="center" vertical="center" textRotation="255" shrinkToFit="1"/>
    </xf>
    <xf numFmtId="0" fontId="10" fillId="0" borderId="31" xfId="4" applyFont="1" applyFill="1" applyBorder="1" applyAlignment="1">
      <alignment horizontal="center" vertical="center"/>
    </xf>
    <xf numFmtId="0" fontId="10" fillId="0" borderId="2" xfId="4" applyFont="1" applyFill="1" applyBorder="1" applyAlignment="1">
      <alignment horizontal="center" vertical="center"/>
    </xf>
    <xf numFmtId="0" fontId="10" fillId="0" borderId="35" xfId="4" applyFont="1" applyFill="1" applyBorder="1" applyAlignment="1">
      <alignment horizontal="center" vertical="center"/>
    </xf>
    <xf numFmtId="0" fontId="10" fillId="0" borderId="15" xfId="4" applyFont="1" applyFill="1" applyBorder="1" applyAlignment="1">
      <alignment horizontal="center" vertical="center"/>
    </xf>
    <xf numFmtId="0" fontId="10" fillId="0" borderId="25" xfId="4" applyFont="1" applyFill="1" applyBorder="1" applyAlignment="1">
      <alignment horizontal="center" vertical="center" textRotation="255" shrinkToFit="1"/>
    </xf>
    <xf numFmtId="0" fontId="10" fillId="0" borderId="33" xfId="0" applyFont="1" applyFill="1" applyBorder="1" applyAlignment="1">
      <alignment horizontal="center" vertical="center" textRotation="255" shrinkToFit="1"/>
    </xf>
    <xf numFmtId="0" fontId="10" fillId="0" borderId="34" xfId="0" applyFont="1" applyFill="1" applyBorder="1" applyAlignment="1">
      <alignment horizontal="center" vertical="center" textRotation="255" shrinkToFit="1"/>
    </xf>
    <xf numFmtId="0" fontId="10" fillId="0" borderId="11" xfId="4" applyFont="1" applyFill="1" applyBorder="1" applyAlignment="1">
      <alignment horizontal="center" vertical="center" wrapText="1" shrinkToFit="1"/>
    </xf>
    <xf numFmtId="0" fontId="10" fillId="0" borderId="9" xfId="0" applyFont="1" applyFill="1" applyBorder="1" applyAlignment="1">
      <alignment horizontal="center" vertical="center" wrapText="1" shrinkToFit="1"/>
    </xf>
    <xf numFmtId="0" fontId="10" fillId="0" borderId="6" xfId="0" applyFont="1" applyFill="1" applyBorder="1" applyAlignment="1">
      <alignment horizontal="center" vertical="center" wrapText="1" shrinkToFit="1"/>
    </xf>
    <xf numFmtId="0" fontId="10" fillId="0" borderId="12" xfId="4" applyFont="1" applyFill="1" applyBorder="1" applyAlignment="1">
      <alignment horizontal="center" vertical="center" wrapText="1" shrinkToFit="1"/>
    </xf>
    <xf numFmtId="0" fontId="22" fillId="0" borderId="9" xfId="0" applyFont="1" applyBorder="1" applyAlignment="1">
      <alignment horizontal="center" vertical="center" wrapText="1" shrinkToFit="1"/>
    </xf>
    <xf numFmtId="0" fontId="22" fillId="0" borderId="6" xfId="0" applyFont="1" applyBorder="1" applyAlignment="1">
      <alignment horizontal="center" vertical="center" wrapText="1" shrinkToFit="1"/>
    </xf>
    <xf numFmtId="0" fontId="10" fillId="0" borderId="14" xfId="5" applyFont="1" applyFill="1" applyBorder="1" applyAlignment="1">
      <alignment horizontal="left" vertical="center" shrinkToFit="1"/>
    </xf>
    <xf numFmtId="0" fontId="10" fillId="0" borderId="8" xfId="5" applyFont="1" applyFill="1" applyBorder="1" applyAlignment="1">
      <alignment horizontal="left" vertical="center" shrinkToFit="1"/>
    </xf>
    <xf numFmtId="0" fontId="13" fillId="0" borderId="45" xfId="1" applyFont="1" applyFill="1" applyBorder="1" applyAlignment="1" applyProtection="1">
      <alignment vertical="center" wrapText="1"/>
      <protection locked="0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13" fillId="0" borderId="0" xfId="1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43" xfId="0" applyBorder="1" applyAlignment="1">
      <alignment vertical="center"/>
    </xf>
    <xf numFmtId="0" fontId="10" fillId="0" borderId="37" xfId="4" applyFont="1" applyFill="1" applyBorder="1" applyAlignment="1">
      <alignment horizontal="center" vertical="center"/>
    </xf>
    <xf numFmtId="0" fontId="10" fillId="0" borderId="10" xfId="4" applyFont="1" applyFill="1" applyBorder="1" applyAlignment="1">
      <alignment horizontal="center" vertical="center"/>
    </xf>
    <xf numFmtId="0" fontId="10" fillId="0" borderId="38" xfId="4" applyFont="1" applyFill="1" applyBorder="1" applyAlignment="1">
      <alignment horizontal="center" vertical="center"/>
    </xf>
    <xf numFmtId="0" fontId="10" fillId="0" borderId="27" xfId="4" applyFont="1" applyFill="1" applyBorder="1" applyAlignment="1">
      <alignment horizontal="center" vertical="center" textRotation="255"/>
    </xf>
    <xf numFmtId="0" fontId="10" fillId="0" borderId="29" xfId="4" applyFont="1" applyFill="1" applyBorder="1" applyAlignment="1">
      <alignment horizontal="center" vertical="center" textRotation="255"/>
    </xf>
    <xf numFmtId="0" fontId="10" fillId="0" borderId="31" xfId="4" applyFont="1" applyFill="1" applyBorder="1" applyAlignment="1">
      <alignment horizontal="center" vertical="center" textRotation="255"/>
    </xf>
    <xf numFmtId="0" fontId="13" fillId="0" borderId="0" xfId="1" applyFont="1" applyFill="1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10" fillId="0" borderId="40" xfId="4" applyFont="1" applyFill="1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42" xfId="0" applyBorder="1" applyAlignment="1">
      <alignment vertical="center"/>
    </xf>
    <xf numFmtId="0" fontId="10" fillId="0" borderId="0" xfId="1" applyFont="1" applyFill="1" applyBorder="1" applyAlignment="1" applyProtection="1">
      <alignment vertical="center" wrapText="1"/>
      <protection locked="0"/>
    </xf>
    <xf numFmtId="0" fontId="0" fillId="0" borderId="0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13" fillId="0" borderId="33" xfId="0" applyFont="1" applyFill="1" applyBorder="1" applyAlignment="1">
      <alignment horizontal="center" vertical="center" textRotation="255" shrinkToFit="1"/>
    </xf>
    <xf numFmtId="0" fontId="13" fillId="0" borderId="34" xfId="0" applyFont="1" applyFill="1" applyBorder="1" applyAlignment="1">
      <alignment horizontal="center" vertical="center" textRotation="255" shrinkToFit="1"/>
    </xf>
    <xf numFmtId="0" fontId="13" fillId="0" borderId="9" xfId="0" applyFont="1" applyFill="1" applyBorder="1" applyAlignment="1">
      <alignment horizontal="center" vertical="center" wrapText="1" shrinkToFit="1"/>
    </xf>
    <xf numFmtId="0" fontId="13" fillId="0" borderId="6" xfId="0" applyFont="1" applyFill="1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  <xf numFmtId="0" fontId="13" fillId="0" borderId="19" xfId="1" applyFont="1" applyFill="1" applyBorder="1" applyAlignment="1" applyProtection="1">
      <alignment vertical="center" wrapText="1"/>
      <protection locked="0"/>
    </xf>
    <xf numFmtId="0" fontId="2" fillId="0" borderId="19" xfId="3" applyFill="1" applyBorder="1" applyAlignment="1">
      <alignment vertical="center" wrapText="1"/>
    </xf>
    <xf numFmtId="0" fontId="2" fillId="0" borderId="7" xfId="3" applyFill="1" applyBorder="1" applyAlignment="1">
      <alignment vertical="center" wrapText="1"/>
    </xf>
    <xf numFmtId="0" fontId="2" fillId="0" borderId="0" xfId="3" applyFill="1" applyBorder="1" applyAlignment="1">
      <alignment vertical="center"/>
    </xf>
    <xf numFmtId="0" fontId="2" fillId="0" borderId="5" xfId="3" applyFill="1" applyBorder="1" applyAlignment="1">
      <alignment vertical="center"/>
    </xf>
    <xf numFmtId="0" fontId="10" fillId="0" borderId="21" xfId="4" applyFont="1" applyFill="1" applyBorder="1" applyAlignment="1">
      <alignment horizontal="center" vertical="center"/>
    </xf>
    <xf numFmtId="0" fontId="10" fillId="0" borderId="1" xfId="4" applyFont="1" applyFill="1" applyBorder="1" applyAlignment="1">
      <alignment horizontal="center" vertical="center" textRotation="255"/>
    </xf>
    <xf numFmtId="0" fontId="10" fillId="0" borderId="3" xfId="4" applyFont="1" applyFill="1" applyBorder="1" applyAlignment="1">
      <alignment horizontal="center" vertical="center" textRotation="255"/>
    </xf>
    <xf numFmtId="0" fontId="10" fillId="0" borderId="3" xfId="3" applyFont="1" applyFill="1" applyBorder="1" applyAlignment="1">
      <alignment horizontal="center" vertical="center" wrapText="1"/>
    </xf>
    <xf numFmtId="0" fontId="2" fillId="0" borderId="0" xfId="3" applyFill="1" applyBorder="1" applyAlignment="1">
      <alignment vertical="center" wrapText="1"/>
    </xf>
    <xf numFmtId="0" fontId="2" fillId="0" borderId="5" xfId="3" applyFill="1" applyBorder="1" applyAlignment="1">
      <alignment vertical="center" wrapText="1"/>
    </xf>
    <xf numFmtId="0" fontId="10" fillId="0" borderId="17" xfId="4" applyFont="1" applyFill="1" applyBorder="1" applyAlignment="1">
      <alignment horizontal="center" vertical="center" textRotation="255"/>
    </xf>
    <xf numFmtId="0" fontId="10" fillId="0" borderId="16" xfId="4" applyFont="1" applyFill="1" applyBorder="1" applyAlignment="1">
      <alignment horizontal="center" vertical="center" textRotation="255"/>
    </xf>
    <xf numFmtId="0" fontId="10" fillId="0" borderId="12" xfId="4" applyFont="1" applyFill="1" applyBorder="1" applyAlignment="1">
      <alignment horizontal="center" vertical="center" wrapText="1"/>
    </xf>
    <xf numFmtId="0" fontId="10" fillId="0" borderId="6" xfId="4" applyFont="1" applyFill="1" applyBorder="1" applyAlignment="1">
      <alignment horizontal="center" vertical="center" wrapText="1"/>
    </xf>
    <xf numFmtId="0" fontId="10" fillId="0" borderId="12" xfId="3" applyFont="1" applyFill="1" applyBorder="1" applyAlignment="1">
      <alignment horizontal="center" vertical="center" wrapText="1"/>
    </xf>
    <xf numFmtId="0" fontId="10" fillId="0" borderId="17" xfId="4" applyFont="1" applyFill="1" applyBorder="1" applyAlignment="1">
      <alignment horizontal="left" vertical="center" wrapText="1"/>
    </xf>
    <xf numFmtId="0" fontId="2" fillId="0" borderId="24" xfId="3" applyFill="1" applyBorder="1" applyAlignment="1">
      <alignment vertical="center"/>
    </xf>
    <xf numFmtId="0" fontId="2" fillId="0" borderId="20" xfId="3" applyFill="1" applyBorder="1" applyAlignment="1">
      <alignment vertical="center"/>
    </xf>
    <xf numFmtId="0" fontId="10" fillId="0" borderId="0" xfId="1" applyFont="1" applyFill="1" applyBorder="1" applyAlignment="1" applyProtection="1">
      <alignment horizontal="left" vertical="center" wrapText="1"/>
      <protection locked="0"/>
    </xf>
    <xf numFmtId="0" fontId="10" fillId="0" borderId="5" xfId="1" applyFont="1" applyFill="1" applyBorder="1" applyAlignment="1" applyProtection="1">
      <alignment horizontal="left" vertical="center" wrapText="1"/>
      <protection locked="0"/>
    </xf>
    <xf numFmtId="0" fontId="13" fillId="0" borderId="15" xfId="4" applyFont="1" applyFill="1" applyBorder="1" applyAlignment="1">
      <alignment horizontal="center" vertical="center"/>
    </xf>
    <xf numFmtId="0" fontId="13" fillId="0" borderId="11" xfId="4" applyFont="1" applyFill="1" applyBorder="1" applyAlignment="1">
      <alignment horizontal="center" vertical="center" textRotation="255" shrinkToFit="1"/>
    </xf>
    <xf numFmtId="0" fontId="13" fillId="0" borderId="9" xfId="4" applyFont="1" applyFill="1" applyBorder="1" applyAlignment="1">
      <alignment horizontal="center" vertical="center" textRotation="255" shrinkToFit="1"/>
    </xf>
    <xf numFmtId="0" fontId="13" fillId="0" borderId="13" xfId="4" applyFont="1" applyFill="1" applyBorder="1" applyAlignment="1">
      <alignment horizontal="center" vertical="center" textRotation="255" shrinkToFit="1"/>
    </xf>
    <xf numFmtId="0" fontId="13" fillId="0" borderId="11" xfId="4" applyFont="1" applyFill="1" applyBorder="1" applyAlignment="1">
      <alignment horizontal="center" vertical="center" wrapText="1" shrinkToFit="1"/>
    </xf>
    <xf numFmtId="0" fontId="13" fillId="0" borderId="9" xfId="4" applyFont="1" applyFill="1" applyBorder="1" applyAlignment="1">
      <alignment horizontal="center" vertical="center" wrapText="1" shrinkToFit="1"/>
    </xf>
    <xf numFmtId="0" fontId="13" fillId="0" borderId="6" xfId="4" applyFont="1" applyFill="1" applyBorder="1" applyAlignment="1">
      <alignment horizontal="center" vertical="center" wrapText="1" shrinkToFit="1"/>
    </xf>
    <xf numFmtId="0" fontId="13" fillId="0" borderId="11" xfId="4" applyFont="1" applyFill="1" applyBorder="1" applyAlignment="1">
      <alignment horizontal="center" vertical="center" textRotation="255"/>
    </xf>
    <xf numFmtId="0" fontId="13" fillId="0" borderId="9" xfId="4" applyFont="1" applyFill="1" applyBorder="1" applyAlignment="1">
      <alignment horizontal="center" vertical="center" textRotation="255"/>
    </xf>
    <xf numFmtId="0" fontId="13" fillId="0" borderId="13" xfId="4" applyFont="1" applyFill="1" applyBorder="1" applyAlignment="1">
      <alignment horizontal="center" vertical="center" textRotation="255"/>
    </xf>
    <xf numFmtId="0" fontId="13" fillId="0" borderId="9" xfId="3" applyFont="1" applyFill="1" applyBorder="1" applyAlignment="1">
      <alignment horizontal="center" vertical="center" wrapText="1" shrinkToFit="1"/>
    </xf>
    <xf numFmtId="0" fontId="13" fillId="0" borderId="6" xfId="3" applyFont="1" applyFill="1" applyBorder="1" applyAlignment="1">
      <alignment horizontal="center" vertical="center" wrapText="1" shrinkToFit="1"/>
    </xf>
    <xf numFmtId="0" fontId="13" fillId="0" borderId="12" xfId="4" applyFont="1" applyFill="1" applyBorder="1" applyAlignment="1">
      <alignment horizontal="center" vertical="center" wrapText="1" shrinkToFit="1"/>
    </xf>
    <xf numFmtId="0" fontId="1" fillId="0" borderId="6" xfId="3" applyFont="1" applyFill="1" applyBorder="1" applyAlignment="1">
      <alignment horizontal="center" vertical="center" wrapText="1" shrinkToFit="1"/>
    </xf>
    <xf numFmtId="0" fontId="13" fillId="0" borderId="14" xfId="5" applyFont="1" applyFill="1" applyBorder="1" applyAlignment="1">
      <alignment horizontal="left" vertical="center" shrinkToFit="1"/>
    </xf>
    <xf numFmtId="0" fontId="13" fillId="0" borderId="8" xfId="5" applyFont="1" applyFill="1" applyBorder="1" applyAlignment="1">
      <alignment horizontal="left" vertical="center" shrinkToFit="1"/>
    </xf>
    <xf numFmtId="0" fontId="11" fillId="0" borderId="12" xfId="4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right" vertical="center" wrapText="1"/>
    </xf>
    <xf numFmtId="0" fontId="7" fillId="0" borderId="1" xfId="4" applyFont="1" applyFill="1" applyBorder="1" applyAlignment="1">
      <alignment horizontal="right" vertical="center"/>
    </xf>
    <xf numFmtId="0" fontId="10" fillId="0" borderId="3" xfId="4" applyFont="1" applyFill="1" applyBorder="1" applyAlignment="1">
      <alignment horizontal="center" vertical="center" textRotation="255" shrinkToFit="1"/>
    </xf>
    <xf numFmtId="0" fontId="10" fillId="0" borderId="2" xfId="4" applyFont="1" applyFill="1" applyBorder="1" applyAlignment="1">
      <alignment horizontal="center" vertical="center" textRotation="255" shrinkToFit="1"/>
    </xf>
  </cellXfs>
  <cellStyles count="9">
    <cellStyle name="一般" xfId="0" builtinId="0"/>
    <cellStyle name="一般 2" xfId="1"/>
    <cellStyle name="一般 3" xfId="2"/>
    <cellStyle name="一般 4" xfId="3"/>
    <cellStyle name="一般_101學年度四技餐飲管理系課程規劃表-101.09.07 2" xfId="8"/>
    <cellStyle name="一般_2192005499課程規劃-四技-餐飲系" xfId="7"/>
    <cellStyle name="一般_2192018099四技(990702版)-休閒系" xfId="6"/>
    <cellStyle name="一般_99課程規劃-四技(草案)" xfId="4"/>
    <cellStyle name="一般_進修部101學年度 課程規劃表-四技部-20120911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86"/>
  <sheetViews>
    <sheetView workbookViewId="0">
      <selection activeCell="A2" sqref="A2:U2"/>
    </sheetView>
  </sheetViews>
  <sheetFormatPr defaultRowHeight="15.75"/>
  <cols>
    <col min="1" max="1" width="5.375" style="144" customWidth="1"/>
    <col min="2" max="2" width="11.875" style="144" customWidth="1"/>
    <col min="3" max="3" width="18.875" style="144" customWidth="1"/>
    <col min="4" max="19" width="3.625" style="163" customWidth="1"/>
    <col min="20" max="20" width="4.25" style="144" customWidth="1"/>
    <col min="21" max="21" width="4.5" style="144" customWidth="1"/>
    <col min="22" max="256" width="9" style="144"/>
    <col min="257" max="257" width="5.375" style="144" customWidth="1"/>
    <col min="258" max="258" width="11.875" style="144" customWidth="1"/>
    <col min="259" max="259" width="18.875" style="144" customWidth="1"/>
    <col min="260" max="275" width="4.625" style="144" customWidth="1"/>
    <col min="276" max="276" width="4.25" style="144" customWidth="1"/>
    <col min="277" max="277" width="4.5" style="144" customWidth="1"/>
    <col min="278" max="512" width="9" style="144"/>
    <col min="513" max="513" width="5.375" style="144" customWidth="1"/>
    <col min="514" max="514" width="11.875" style="144" customWidth="1"/>
    <col min="515" max="515" width="18.875" style="144" customWidth="1"/>
    <col min="516" max="531" width="4.625" style="144" customWidth="1"/>
    <col min="532" max="532" width="4.25" style="144" customWidth="1"/>
    <col min="533" max="533" width="4.5" style="144" customWidth="1"/>
    <col min="534" max="768" width="9" style="144"/>
    <col min="769" max="769" width="5.375" style="144" customWidth="1"/>
    <col min="770" max="770" width="11.875" style="144" customWidth="1"/>
    <col min="771" max="771" width="18.875" style="144" customWidth="1"/>
    <col min="772" max="787" width="4.625" style="144" customWidth="1"/>
    <col min="788" max="788" width="4.25" style="144" customWidth="1"/>
    <col min="789" max="789" width="4.5" style="144" customWidth="1"/>
    <col min="790" max="1024" width="9" style="144"/>
    <col min="1025" max="1025" width="5.375" style="144" customWidth="1"/>
    <col min="1026" max="1026" width="11.875" style="144" customWidth="1"/>
    <col min="1027" max="1027" width="18.875" style="144" customWidth="1"/>
    <col min="1028" max="1043" width="4.625" style="144" customWidth="1"/>
    <col min="1044" max="1044" width="4.25" style="144" customWidth="1"/>
    <col min="1045" max="1045" width="4.5" style="144" customWidth="1"/>
    <col min="1046" max="1280" width="9" style="144"/>
    <col min="1281" max="1281" width="5.375" style="144" customWidth="1"/>
    <col min="1282" max="1282" width="11.875" style="144" customWidth="1"/>
    <col min="1283" max="1283" width="18.875" style="144" customWidth="1"/>
    <col min="1284" max="1299" width="4.625" style="144" customWidth="1"/>
    <col min="1300" max="1300" width="4.25" style="144" customWidth="1"/>
    <col min="1301" max="1301" width="4.5" style="144" customWidth="1"/>
    <col min="1302" max="1536" width="9" style="144"/>
    <col min="1537" max="1537" width="5.375" style="144" customWidth="1"/>
    <col min="1538" max="1538" width="11.875" style="144" customWidth="1"/>
    <col min="1539" max="1539" width="18.875" style="144" customWidth="1"/>
    <col min="1540" max="1555" width="4.625" style="144" customWidth="1"/>
    <col min="1556" max="1556" width="4.25" style="144" customWidth="1"/>
    <col min="1557" max="1557" width="4.5" style="144" customWidth="1"/>
    <col min="1558" max="1792" width="9" style="144"/>
    <col min="1793" max="1793" width="5.375" style="144" customWidth="1"/>
    <col min="1794" max="1794" width="11.875" style="144" customWidth="1"/>
    <col min="1795" max="1795" width="18.875" style="144" customWidth="1"/>
    <col min="1796" max="1811" width="4.625" style="144" customWidth="1"/>
    <col min="1812" max="1812" width="4.25" style="144" customWidth="1"/>
    <col min="1813" max="1813" width="4.5" style="144" customWidth="1"/>
    <col min="1814" max="2048" width="9" style="144"/>
    <col min="2049" max="2049" width="5.375" style="144" customWidth="1"/>
    <col min="2050" max="2050" width="11.875" style="144" customWidth="1"/>
    <col min="2051" max="2051" width="18.875" style="144" customWidth="1"/>
    <col min="2052" max="2067" width="4.625" style="144" customWidth="1"/>
    <col min="2068" max="2068" width="4.25" style="144" customWidth="1"/>
    <col min="2069" max="2069" width="4.5" style="144" customWidth="1"/>
    <col min="2070" max="2304" width="9" style="144"/>
    <col min="2305" max="2305" width="5.375" style="144" customWidth="1"/>
    <col min="2306" max="2306" width="11.875" style="144" customWidth="1"/>
    <col min="2307" max="2307" width="18.875" style="144" customWidth="1"/>
    <col min="2308" max="2323" width="4.625" style="144" customWidth="1"/>
    <col min="2324" max="2324" width="4.25" style="144" customWidth="1"/>
    <col min="2325" max="2325" width="4.5" style="144" customWidth="1"/>
    <col min="2326" max="2560" width="9" style="144"/>
    <col min="2561" max="2561" width="5.375" style="144" customWidth="1"/>
    <col min="2562" max="2562" width="11.875" style="144" customWidth="1"/>
    <col min="2563" max="2563" width="18.875" style="144" customWidth="1"/>
    <col min="2564" max="2579" width="4.625" style="144" customWidth="1"/>
    <col min="2580" max="2580" width="4.25" style="144" customWidth="1"/>
    <col min="2581" max="2581" width="4.5" style="144" customWidth="1"/>
    <col min="2582" max="2816" width="9" style="144"/>
    <col min="2817" max="2817" width="5.375" style="144" customWidth="1"/>
    <col min="2818" max="2818" width="11.875" style="144" customWidth="1"/>
    <col min="2819" max="2819" width="18.875" style="144" customWidth="1"/>
    <col min="2820" max="2835" width="4.625" style="144" customWidth="1"/>
    <col min="2836" max="2836" width="4.25" style="144" customWidth="1"/>
    <col min="2837" max="2837" width="4.5" style="144" customWidth="1"/>
    <col min="2838" max="3072" width="9" style="144"/>
    <col min="3073" max="3073" width="5.375" style="144" customWidth="1"/>
    <col min="3074" max="3074" width="11.875" style="144" customWidth="1"/>
    <col min="3075" max="3075" width="18.875" style="144" customWidth="1"/>
    <col min="3076" max="3091" width="4.625" style="144" customWidth="1"/>
    <col min="3092" max="3092" width="4.25" style="144" customWidth="1"/>
    <col min="3093" max="3093" width="4.5" style="144" customWidth="1"/>
    <col min="3094" max="3328" width="9" style="144"/>
    <col min="3329" max="3329" width="5.375" style="144" customWidth="1"/>
    <col min="3330" max="3330" width="11.875" style="144" customWidth="1"/>
    <col min="3331" max="3331" width="18.875" style="144" customWidth="1"/>
    <col min="3332" max="3347" width="4.625" style="144" customWidth="1"/>
    <col min="3348" max="3348" width="4.25" style="144" customWidth="1"/>
    <col min="3349" max="3349" width="4.5" style="144" customWidth="1"/>
    <col min="3350" max="3584" width="9" style="144"/>
    <col min="3585" max="3585" width="5.375" style="144" customWidth="1"/>
    <col min="3586" max="3586" width="11.875" style="144" customWidth="1"/>
    <col min="3587" max="3587" width="18.875" style="144" customWidth="1"/>
    <col min="3588" max="3603" width="4.625" style="144" customWidth="1"/>
    <col min="3604" max="3604" width="4.25" style="144" customWidth="1"/>
    <col min="3605" max="3605" width="4.5" style="144" customWidth="1"/>
    <col min="3606" max="3840" width="9" style="144"/>
    <col min="3841" max="3841" width="5.375" style="144" customWidth="1"/>
    <col min="3842" max="3842" width="11.875" style="144" customWidth="1"/>
    <col min="3843" max="3843" width="18.875" style="144" customWidth="1"/>
    <col min="3844" max="3859" width="4.625" style="144" customWidth="1"/>
    <col min="3860" max="3860" width="4.25" style="144" customWidth="1"/>
    <col min="3861" max="3861" width="4.5" style="144" customWidth="1"/>
    <col min="3862" max="4096" width="9" style="144"/>
    <col min="4097" max="4097" width="5.375" style="144" customWidth="1"/>
    <col min="4098" max="4098" width="11.875" style="144" customWidth="1"/>
    <col min="4099" max="4099" width="18.875" style="144" customWidth="1"/>
    <col min="4100" max="4115" width="4.625" style="144" customWidth="1"/>
    <col min="4116" max="4116" width="4.25" style="144" customWidth="1"/>
    <col min="4117" max="4117" width="4.5" style="144" customWidth="1"/>
    <col min="4118" max="4352" width="9" style="144"/>
    <col min="4353" max="4353" width="5.375" style="144" customWidth="1"/>
    <col min="4354" max="4354" width="11.875" style="144" customWidth="1"/>
    <col min="4355" max="4355" width="18.875" style="144" customWidth="1"/>
    <col min="4356" max="4371" width="4.625" style="144" customWidth="1"/>
    <col min="4372" max="4372" width="4.25" style="144" customWidth="1"/>
    <col min="4373" max="4373" width="4.5" style="144" customWidth="1"/>
    <col min="4374" max="4608" width="9" style="144"/>
    <col min="4609" max="4609" width="5.375" style="144" customWidth="1"/>
    <col min="4610" max="4610" width="11.875" style="144" customWidth="1"/>
    <col min="4611" max="4611" width="18.875" style="144" customWidth="1"/>
    <col min="4612" max="4627" width="4.625" style="144" customWidth="1"/>
    <col min="4628" max="4628" width="4.25" style="144" customWidth="1"/>
    <col min="4629" max="4629" width="4.5" style="144" customWidth="1"/>
    <col min="4630" max="4864" width="9" style="144"/>
    <col min="4865" max="4865" width="5.375" style="144" customWidth="1"/>
    <col min="4866" max="4866" width="11.875" style="144" customWidth="1"/>
    <col min="4867" max="4867" width="18.875" style="144" customWidth="1"/>
    <col min="4868" max="4883" width="4.625" style="144" customWidth="1"/>
    <col min="4884" max="4884" width="4.25" style="144" customWidth="1"/>
    <col min="4885" max="4885" width="4.5" style="144" customWidth="1"/>
    <col min="4886" max="5120" width="9" style="144"/>
    <col min="5121" max="5121" width="5.375" style="144" customWidth="1"/>
    <col min="5122" max="5122" width="11.875" style="144" customWidth="1"/>
    <col min="5123" max="5123" width="18.875" style="144" customWidth="1"/>
    <col min="5124" max="5139" width="4.625" style="144" customWidth="1"/>
    <col min="5140" max="5140" width="4.25" style="144" customWidth="1"/>
    <col min="5141" max="5141" width="4.5" style="144" customWidth="1"/>
    <col min="5142" max="5376" width="9" style="144"/>
    <col min="5377" max="5377" width="5.375" style="144" customWidth="1"/>
    <col min="5378" max="5378" width="11.875" style="144" customWidth="1"/>
    <col min="5379" max="5379" width="18.875" style="144" customWidth="1"/>
    <col min="5380" max="5395" width="4.625" style="144" customWidth="1"/>
    <col min="5396" max="5396" width="4.25" style="144" customWidth="1"/>
    <col min="5397" max="5397" width="4.5" style="144" customWidth="1"/>
    <col min="5398" max="5632" width="9" style="144"/>
    <col min="5633" max="5633" width="5.375" style="144" customWidth="1"/>
    <col min="5634" max="5634" width="11.875" style="144" customWidth="1"/>
    <col min="5635" max="5635" width="18.875" style="144" customWidth="1"/>
    <col min="5636" max="5651" width="4.625" style="144" customWidth="1"/>
    <col min="5652" max="5652" width="4.25" style="144" customWidth="1"/>
    <col min="5653" max="5653" width="4.5" style="144" customWidth="1"/>
    <col min="5654" max="5888" width="9" style="144"/>
    <col min="5889" max="5889" width="5.375" style="144" customWidth="1"/>
    <col min="5890" max="5890" width="11.875" style="144" customWidth="1"/>
    <col min="5891" max="5891" width="18.875" style="144" customWidth="1"/>
    <col min="5892" max="5907" width="4.625" style="144" customWidth="1"/>
    <col min="5908" max="5908" width="4.25" style="144" customWidth="1"/>
    <col min="5909" max="5909" width="4.5" style="144" customWidth="1"/>
    <col min="5910" max="6144" width="9" style="144"/>
    <col min="6145" max="6145" width="5.375" style="144" customWidth="1"/>
    <col min="6146" max="6146" width="11.875" style="144" customWidth="1"/>
    <col min="6147" max="6147" width="18.875" style="144" customWidth="1"/>
    <col min="6148" max="6163" width="4.625" style="144" customWidth="1"/>
    <col min="6164" max="6164" width="4.25" style="144" customWidth="1"/>
    <col min="6165" max="6165" width="4.5" style="144" customWidth="1"/>
    <col min="6166" max="6400" width="9" style="144"/>
    <col min="6401" max="6401" width="5.375" style="144" customWidth="1"/>
    <col min="6402" max="6402" width="11.875" style="144" customWidth="1"/>
    <col min="6403" max="6403" width="18.875" style="144" customWidth="1"/>
    <col min="6404" max="6419" width="4.625" style="144" customWidth="1"/>
    <col min="6420" max="6420" width="4.25" style="144" customWidth="1"/>
    <col min="6421" max="6421" width="4.5" style="144" customWidth="1"/>
    <col min="6422" max="6656" width="9" style="144"/>
    <col min="6657" max="6657" width="5.375" style="144" customWidth="1"/>
    <col min="6658" max="6658" width="11.875" style="144" customWidth="1"/>
    <col min="6659" max="6659" width="18.875" style="144" customWidth="1"/>
    <col min="6660" max="6675" width="4.625" style="144" customWidth="1"/>
    <col min="6676" max="6676" width="4.25" style="144" customWidth="1"/>
    <col min="6677" max="6677" width="4.5" style="144" customWidth="1"/>
    <col min="6678" max="6912" width="9" style="144"/>
    <col min="6913" max="6913" width="5.375" style="144" customWidth="1"/>
    <col min="6914" max="6914" width="11.875" style="144" customWidth="1"/>
    <col min="6915" max="6915" width="18.875" style="144" customWidth="1"/>
    <col min="6916" max="6931" width="4.625" style="144" customWidth="1"/>
    <col min="6932" max="6932" width="4.25" style="144" customWidth="1"/>
    <col min="6933" max="6933" width="4.5" style="144" customWidth="1"/>
    <col min="6934" max="7168" width="9" style="144"/>
    <col min="7169" max="7169" width="5.375" style="144" customWidth="1"/>
    <col min="7170" max="7170" width="11.875" style="144" customWidth="1"/>
    <col min="7171" max="7171" width="18.875" style="144" customWidth="1"/>
    <col min="7172" max="7187" width="4.625" style="144" customWidth="1"/>
    <col min="7188" max="7188" width="4.25" style="144" customWidth="1"/>
    <col min="7189" max="7189" width="4.5" style="144" customWidth="1"/>
    <col min="7190" max="7424" width="9" style="144"/>
    <col min="7425" max="7425" width="5.375" style="144" customWidth="1"/>
    <col min="7426" max="7426" width="11.875" style="144" customWidth="1"/>
    <col min="7427" max="7427" width="18.875" style="144" customWidth="1"/>
    <col min="7428" max="7443" width="4.625" style="144" customWidth="1"/>
    <col min="7444" max="7444" width="4.25" style="144" customWidth="1"/>
    <col min="7445" max="7445" width="4.5" style="144" customWidth="1"/>
    <col min="7446" max="7680" width="9" style="144"/>
    <col min="7681" max="7681" width="5.375" style="144" customWidth="1"/>
    <col min="7682" max="7682" width="11.875" style="144" customWidth="1"/>
    <col min="7683" max="7683" width="18.875" style="144" customWidth="1"/>
    <col min="7684" max="7699" width="4.625" style="144" customWidth="1"/>
    <col min="7700" max="7700" width="4.25" style="144" customWidth="1"/>
    <col min="7701" max="7701" width="4.5" style="144" customWidth="1"/>
    <col min="7702" max="7936" width="9" style="144"/>
    <col min="7937" max="7937" width="5.375" style="144" customWidth="1"/>
    <col min="7938" max="7938" width="11.875" style="144" customWidth="1"/>
    <col min="7939" max="7939" width="18.875" style="144" customWidth="1"/>
    <col min="7940" max="7955" width="4.625" style="144" customWidth="1"/>
    <col min="7956" max="7956" width="4.25" style="144" customWidth="1"/>
    <col min="7957" max="7957" width="4.5" style="144" customWidth="1"/>
    <col min="7958" max="8192" width="9" style="144"/>
    <col min="8193" max="8193" width="5.375" style="144" customWidth="1"/>
    <col min="8194" max="8194" width="11.875" style="144" customWidth="1"/>
    <col min="8195" max="8195" width="18.875" style="144" customWidth="1"/>
    <col min="8196" max="8211" width="4.625" style="144" customWidth="1"/>
    <col min="8212" max="8212" width="4.25" style="144" customWidth="1"/>
    <col min="8213" max="8213" width="4.5" style="144" customWidth="1"/>
    <col min="8214" max="8448" width="9" style="144"/>
    <col min="8449" max="8449" width="5.375" style="144" customWidth="1"/>
    <col min="8450" max="8450" width="11.875" style="144" customWidth="1"/>
    <col min="8451" max="8451" width="18.875" style="144" customWidth="1"/>
    <col min="8452" max="8467" width="4.625" style="144" customWidth="1"/>
    <col min="8468" max="8468" width="4.25" style="144" customWidth="1"/>
    <col min="8469" max="8469" width="4.5" style="144" customWidth="1"/>
    <col min="8470" max="8704" width="9" style="144"/>
    <col min="8705" max="8705" width="5.375" style="144" customWidth="1"/>
    <col min="8706" max="8706" width="11.875" style="144" customWidth="1"/>
    <col min="8707" max="8707" width="18.875" style="144" customWidth="1"/>
    <col min="8708" max="8723" width="4.625" style="144" customWidth="1"/>
    <col min="8724" max="8724" width="4.25" style="144" customWidth="1"/>
    <col min="8725" max="8725" width="4.5" style="144" customWidth="1"/>
    <col min="8726" max="8960" width="9" style="144"/>
    <col min="8961" max="8961" width="5.375" style="144" customWidth="1"/>
    <col min="8962" max="8962" width="11.875" style="144" customWidth="1"/>
    <col min="8963" max="8963" width="18.875" style="144" customWidth="1"/>
    <col min="8964" max="8979" width="4.625" style="144" customWidth="1"/>
    <col min="8980" max="8980" width="4.25" style="144" customWidth="1"/>
    <col min="8981" max="8981" width="4.5" style="144" customWidth="1"/>
    <col min="8982" max="9216" width="9" style="144"/>
    <col min="9217" max="9217" width="5.375" style="144" customWidth="1"/>
    <col min="9218" max="9218" width="11.875" style="144" customWidth="1"/>
    <col min="9219" max="9219" width="18.875" style="144" customWidth="1"/>
    <col min="9220" max="9235" width="4.625" style="144" customWidth="1"/>
    <col min="9236" max="9236" width="4.25" style="144" customWidth="1"/>
    <col min="9237" max="9237" width="4.5" style="144" customWidth="1"/>
    <col min="9238" max="9472" width="9" style="144"/>
    <col min="9473" max="9473" width="5.375" style="144" customWidth="1"/>
    <col min="9474" max="9474" width="11.875" style="144" customWidth="1"/>
    <col min="9475" max="9475" width="18.875" style="144" customWidth="1"/>
    <col min="9476" max="9491" width="4.625" style="144" customWidth="1"/>
    <col min="9492" max="9492" width="4.25" style="144" customWidth="1"/>
    <col min="9493" max="9493" width="4.5" style="144" customWidth="1"/>
    <col min="9494" max="9728" width="9" style="144"/>
    <col min="9729" max="9729" width="5.375" style="144" customWidth="1"/>
    <col min="9730" max="9730" width="11.875" style="144" customWidth="1"/>
    <col min="9731" max="9731" width="18.875" style="144" customWidth="1"/>
    <col min="9732" max="9747" width="4.625" style="144" customWidth="1"/>
    <col min="9748" max="9748" width="4.25" style="144" customWidth="1"/>
    <col min="9749" max="9749" width="4.5" style="144" customWidth="1"/>
    <col min="9750" max="9984" width="9" style="144"/>
    <col min="9985" max="9985" width="5.375" style="144" customWidth="1"/>
    <col min="9986" max="9986" width="11.875" style="144" customWidth="1"/>
    <col min="9987" max="9987" width="18.875" style="144" customWidth="1"/>
    <col min="9988" max="10003" width="4.625" style="144" customWidth="1"/>
    <col min="10004" max="10004" width="4.25" style="144" customWidth="1"/>
    <col min="10005" max="10005" width="4.5" style="144" customWidth="1"/>
    <col min="10006" max="10240" width="9" style="144"/>
    <col min="10241" max="10241" width="5.375" style="144" customWidth="1"/>
    <col min="10242" max="10242" width="11.875" style="144" customWidth="1"/>
    <col min="10243" max="10243" width="18.875" style="144" customWidth="1"/>
    <col min="10244" max="10259" width="4.625" style="144" customWidth="1"/>
    <col min="10260" max="10260" width="4.25" style="144" customWidth="1"/>
    <col min="10261" max="10261" width="4.5" style="144" customWidth="1"/>
    <col min="10262" max="10496" width="9" style="144"/>
    <col min="10497" max="10497" width="5.375" style="144" customWidth="1"/>
    <col min="10498" max="10498" width="11.875" style="144" customWidth="1"/>
    <col min="10499" max="10499" width="18.875" style="144" customWidth="1"/>
    <col min="10500" max="10515" width="4.625" style="144" customWidth="1"/>
    <col min="10516" max="10516" width="4.25" style="144" customWidth="1"/>
    <col min="10517" max="10517" width="4.5" style="144" customWidth="1"/>
    <col min="10518" max="10752" width="9" style="144"/>
    <col min="10753" max="10753" width="5.375" style="144" customWidth="1"/>
    <col min="10754" max="10754" width="11.875" style="144" customWidth="1"/>
    <col min="10755" max="10755" width="18.875" style="144" customWidth="1"/>
    <col min="10756" max="10771" width="4.625" style="144" customWidth="1"/>
    <col min="10772" max="10772" width="4.25" style="144" customWidth="1"/>
    <col min="10773" max="10773" width="4.5" style="144" customWidth="1"/>
    <col min="10774" max="11008" width="9" style="144"/>
    <col min="11009" max="11009" width="5.375" style="144" customWidth="1"/>
    <col min="11010" max="11010" width="11.875" style="144" customWidth="1"/>
    <col min="11011" max="11011" width="18.875" style="144" customWidth="1"/>
    <col min="11012" max="11027" width="4.625" style="144" customWidth="1"/>
    <col min="11028" max="11028" width="4.25" style="144" customWidth="1"/>
    <col min="11029" max="11029" width="4.5" style="144" customWidth="1"/>
    <col min="11030" max="11264" width="9" style="144"/>
    <col min="11265" max="11265" width="5.375" style="144" customWidth="1"/>
    <col min="11266" max="11266" width="11.875" style="144" customWidth="1"/>
    <col min="11267" max="11267" width="18.875" style="144" customWidth="1"/>
    <col min="11268" max="11283" width="4.625" style="144" customWidth="1"/>
    <col min="11284" max="11284" width="4.25" style="144" customWidth="1"/>
    <col min="11285" max="11285" width="4.5" style="144" customWidth="1"/>
    <col min="11286" max="11520" width="9" style="144"/>
    <col min="11521" max="11521" width="5.375" style="144" customWidth="1"/>
    <col min="11522" max="11522" width="11.875" style="144" customWidth="1"/>
    <col min="11523" max="11523" width="18.875" style="144" customWidth="1"/>
    <col min="11524" max="11539" width="4.625" style="144" customWidth="1"/>
    <col min="11540" max="11540" width="4.25" style="144" customWidth="1"/>
    <col min="11541" max="11541" width="4.5" style="144" customWidth="1"/>
    <col min="11542" max="11776" width="9" style="144"/>
    <col min="11777" max="11777" width="5.375" style="144" customWidth="1"/>
    <col min="11778" max="11778" width="11.875" style="144" customWidth="1"/>
    <col min="11779" max="11779" width="18.875" style="144" customWidth="1"/>
    <col min="11780" max="11795" width="4.625" style="144" customWidth="1"/>
    <col min="11796" max="11796" width="4.25" style="144" customWidth="1"/>
    <col min="11797" max="11797" width="4.5" style="144" customWidth="1"/>
    <col min="11798" max="12032" width="9" style="144"/>
    <col min="12033" max="12033" width="5.375" style="144" customWidth="1"/>
    <col min="12034" max="12034" width="11.875" style="144" customWidth="1"/>
    <col min="12035" max="12035" width="18.875" style="144" customWidth="1"/>
    <col min="12036" max="12051" width="4.625" style="144" customWidth="1"/>
    <col min="12052" max="12052" width="4.25" style="144" customWidth="1"/>
    <col min="12053" max="12053" width="4.5" style="144" customWidth="1"/>
    <col min="12054" max="12288" width="9" style="144"/>
    <col min="12289" max="12289" width="5.375" style="144" customWidth="1"/>
    <col min="12290" max="12290" width="11.875" style="144" customWidth="1"/>
    <col min="12291" max="12291" width="18.875" style="144" customWidth="1"/>
    <col min="12292" max="12307" width="4.625" style="144" customWidth="1"/>
    <col min="12308" max="12308" width="4.25" style="144" customWidth="1"/>
    <col min="12309" max="12309" width="4.5" style="144" customWidth="1"/>
    <col min="12310" max="12544" width="9" style="144"/>
    <col min="12545" max="12545" width="5.375" style="144" customWidth="1"/>
    <col min="12546" max="12546" width="11.875" style="144" customWidth="1"/>
    <col min="12547" max="12547" width="18.875" style="144" customWidth="1"/>
    <col min="12548" max="12563" width="4.625" style="144" customWidth="1"/>
    <col min="12564" max="12564" width="4.25" style="144" customWidth="1"/>
    <col min="12565" max="12565" width="4.5" style="144" customWidth="1"/>
    <col min="12566" max="12800" width="9" style="144"/>
    <col min="12801" max="12801" width="5.375" style="144" customWidth="1"/>
    <col min="12802" max="12802" width="11.875" style="144" customWidth="1"/>
    <col min="12803" max="12803" width="18.875" style="144" customWidth="1"/>
    <col min="12804" max="12819" width="4.625" style="144" customWidth="1"/>
    <col min="12820" max="12820" width="4.25" style="144" customWidth="1"/>
    <col min="12821" max="12821" width="4.5" style="144" customWidth="1"/>
    <col min="12822" max="13056" width="9" style="144"/>
    <col min="13057" max="13057" width="5.375" style="144" customWidth="1"/>
    <col min="13058" max="13058" width="11.875" style="144" customWidth="1"/>
    <col min="13059" max="13059" width="18.875" style="144" customWidth="1"/>
    <col min="13060" max="13075" width="4.625" style="144" customWidth="1"/>
    <col min="13076" max="13076" width="4.25" style="144" customWidth="1"/>
    <col min="13077" max="13077" width="4.5" style="144" customWidth="1"/>
    <col min="13078" max="13312" width="9" style="144"/>
    <col min="13313" max="13313" width="5.375" style="144" customWidth="1"/>
    <col min="13314" max="13314" width="11.875" style="144" customWidth="1"/>
    <col min="13315" max="13315" width="18.875" style="144" customWidth="1"/>
    <col min="13316" max="13331" width="4.625" style="144" customWidth="1"/>
    <col min="13332" max="13332" width="4.25" style="144" customWidth="1"/>
    <col min="13333" max="13333" width="4.5" style="144" customWidth="1"/>
    <col min="13334" max="13568" width="9" style="144"/>
    <col min="13569" max="13569" width="5.375" style="144" customWidth="1"/>
    <col min="13570" max="13570" width="11.875" style="144" customWidth="1"/>
    <col min="13571" max="13571" width="18.875" style="144" customWidth="1"/>
    <col min="13572" max="13587" width="4.625" style="144" customWidth="1"/>
    <col min="13588" max="13588" width="4.25" style="144" customWidth="1"/>
    <col min="13589" max="13589" width="4.5" style="144" customWidth="1"/>
    <col min="13590" max="13824" width="9" style="144"/>
    <col min="13825" max="13825" width="5.375" style="144" customWidth="1"/>
    <col min="13826" max="13826" width="11.875" style="144" customWidth="1"/>
    <col min="13827" max="13827" width="18.875" style="144" customWidth="1"/>
    <col min="13828" max="13843" width="4.625" style="144" customWidth="1"/>
    <col min="13844" max="13844" width="4.25" style="144" customWidth="1"/>
    <col min="13845" max="13845" width="4.5" style="144" customWidth="1"/>
    <col min="13846" max="14080" width="9" style="144"/>
    <col min="14081" max="14081" width="5.375" style="144" customWidth="1"/>
    <col min="14082" max="14082" width="11.875" style="144" customWidth="1"/>
    <col min="14083" max="14083" width="18.875" style="144" customWidth="1"/>
    <col min="14084" max="14099" width="4.625" style="144" customWidth="1"/>
    <col min="14100" max="14100" width="4.25" style="144" customWidth="1"/>
    <col min="14101" max="14101" width="4.5" style="144" customWidth="1"/>
    <col min="14102" max="14336" width="9" style="144"/>
    <col min="14337" max="14337" width="5.375" style="144" customWidth="1"/>
    <col min="14338" max="14338" width="11.875" style="144" customWidth="1"/>
    <col min="14339" max="14339" width="18.875" style="144" customWidth="1"/>
    <col min="14340" max="14355" width="4.625" style="144" customWidth="1"/>
    <col min="14356" max="14356" width="4.25" style="144" customWidth="1"/>
    <col min="14357" max="14357" width="4.5" style="144" customWidth="1"/>
    <col min="14358" max="14592" width="9" style="144"/>
    <col min="14593" max="14593" width="5.375" style="144" customWidth="1"/>
    <col min="14594" max="14594" width="11.875" style="144" customWidth="1"/>
    <col min="14595" max="14595" width="18.875" style="144" customWidth="1"/>
    <col min="14596" max="14611" width="4.625" style="144" customWidth="1"/>
    <col min="14612" max="14612" width="4.25" style="144" customWidth="1"/>
    <col min="14613" max="14613" width="4.5" style="144" customWidth="1"/>
    <col min="14614" max="14848" width="9" style="144"/>
    <col min="14849" max="14849" width="5.375" style="144" customWidth="1"/>
    <col min="14850" max="14850" width="11.875" style="144" customWidth="1"/>
    <col min="14851" max="14851" width="18.875" style="144" customWidth="1"/>
    <col min="14852" max="14867" width="4.625" style="144" customWidth="1"/>
    <col min="14868" max="14868" width="4.25" style="144" customWidth="1"/>
    <col min="14869" max="14869" width="4.5" style="144" customWidth="1"/>
    <col min="14870" max="15104" width="9" style="144"/>
    <col min="15105" max="15105" width="5.375" style="144" customWidth="1"/>
    <col min="15106" max="15106" width="11.875" style="144" customWidth="1"/>
    <col min="15107" max="15107" width="18.875" style="144" customWidth="1"/>
    <col min="15108" max="15123" width="4.625" style="144" customWidth="1"/>
    <col min="15124" max="15124" width="4.25" style="144" customWidth="1"/>
    <col min="15125" max="15125" width="4.5" style="144" customWidth="1"/>
    <col min="15126" max="15360" width="9" style="144"/>
    <col min="15361" max="15361" width="5.375" style="144" customWidth="1"/>
    <col min="15362" max="15362" width="11.875" style="144" customWidth="1"/>
    <col min="15363" max="15363" width="18.875" style="144" customWidth="1"/>
    <col min="15364" max="15379" width="4.625" style="144" customWidth="1"/>
    <col min="15380" max="15380" width="4.25" style="144" customWidth="1"/>
    <col min="15381" max="15381" width="4.5" style="144" customWidth="1"/>
    <col min="15382" max="15616" width="9" style="144"/>
    <col min="15617" max="15617" width="5.375" style="144" customWidth="1"/>
    <col min="15618" max="15618" width="11.875" style="144" customWidth="1"/>
    <col min="15619" max="15619" width="18.875" style="144" customWidth="1"/>
    <col min="15620" max="15635" width="4.625" style="144" customWidth="1"/>
    <col min="15636" max="15636" width="4.25" style="144" customWidth="1"/>
    <col min="15637" max="15637" width="4.5" style="144" customWidth="1"/>
    <col min="15638" max="15872" width="9" style="144"/>
    <col min="15873" max="15873" width="5.375" style="144" customWidth="1"/>
    <col min="15874" max="15874" width="11.875" style="144" customWidth="1"/>
    <col min="15875" max="15875" width="18.875" style="144" customWidth="1"/>
    <col min="15876" max="15891" width="4.625" style="144" customWidth="1"/>
    <col min="15892" max="15892" width="4.25" style="144" customWidth="1"/>
    <col min="15893" max="15893" width="4.5" style="144" customWidth="1"/>
    <col min="15894" max="16128" width="9" style="144"/>
    <col min="16129" max="16129" width="5.375" style="144" customWidth="1"/>
    <col min="16130" max="16130" width="11.875" style="144" customWidth="1"/>
    <col min="16131" max="16131" width="18.875" style="144" customWidth="1"/>
    <col min="16132" max="16147" width="4.625" style="144" customWidth="1"/>
    <col min="16148" max="16148" width="4.25" style="144" customWidth="1"/>
    <col min="16149" max="16149" width="4.5" style="144" customWidth="1"/>
    <col min="16150" max="16384" width="9" style="144"/>
  </cols>
  <sheetData>
    <row r="1" spans="1:21" ht="23.25" customHeight="1">
      <c r="A1" s="281" t="s">
        <v>557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3"/>
    </row>
    <row r="2" spans="1:21" ht="205.5" customHeight="1">
      <c r="A2" s="284" t="s">
        <v>570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6"/>
    </row>
    <row r="3" spans="1:21" ht="16.5" customHeight="1">
      <c r="A3" s="287" t="s">
        <v>302</v>
      </c>
      <c r="B3" s="288"/>
      <c r="C3" s="288"/>
      <c r="D3" s="289" t="s">
        <v>303</v>
      </c>
      <c r="E3" s="289"/>
      <c r="F3" s="289"/>
      <c r="G3" s="289"/>
      <c r="H3" s="289" t="s">
        <v>304</v>
      </c>
      <c r="I3" s="289"/>
      <c r="J3" s="289"/>
      <c r="K3" s="289"/>
      <c r="L3" s="289" t="s">
        <v>305</v>
      </c>
      <c r="M3" s="289"/>
      <c r="N3" s="289"/>
      <c r="O3" s="289"/>
      <c r="P3" s="289" t="s">
        <v>306</v>
      </c>
      <c r="Q3" s="289"/>
      <c r="R3" s="289"/>
      <c r="S3" s="289"/>
      <c r="T3" s="290" t="s">
        <v>307</v>
      </c>
      <c r="U3" s="291" t="s">
        <v>308</v>
      </c>
    </row>
    <row r="4" spans="1:21" ht="16.5">
      <c r="A4" s="287" t="s">
        <v>309</v>
      </c>
      <c r="B4" s="288"/>
      <c r="C4" s="288" t="s">
        <v>310</v>
      </c>
      <c r="D4" s="269" t="s">
        <v>311</v>
      </c>
      <c r="E4" s="269"/>
      <c r="F4" s="269" t="s">
        <v>312</v>
      </c>
      <c r="G4" s="269"/>
      <c r="H4" s="269" t="s">
        <v>311</v>
      </c>
      <c r="I4" s="269"/>
      <c r="J4" s="269" t="s">
        <v>312</v>
      </c>
      <c r="K4" s="269"/>
      <c r="L4" s="269" t="s">
        <v>311</v>
      </c>
      <c r="M4" s="269"/>
      <c r="N4" s="269" t="s">
        <v>312</v>
      </c>
      <c r="O4" s="269"/>
      <c r="P4" s="269" t="s">
        <v>311</v>
      </c>
      <c r="Q4" s="269"/>
      <c r="R4" s="269" t="s">
        <v>312</v>
      </c>
      <c r="S4" s="269"/>
      <c r="T4" s="290"/>
      <c r="U4" s="291"/>
    </row>
    <row r="5" spans="1:21" ht="29.25" customHeight="1">
      <c r="A5" s="287"/>
      <c r="B5" s="288"/>
      <c r="C5" s="288"/>
      <c r="D5" s="145" t="s">
        <v>313</v>
      </c>
      <c r="E5" s="145" t="s">
        <v>314</v>
      </c>
      <c r="F5" s="145" t="s">
        <v>313</v>
      </c>
      <c r="G5" s="145" t="s">
        <v>314</v>
      </c>
      <c r="H5" s="145" t="s">
        <v>313</v>
      </c>
      <c r="I5" s="145" t="s">
        <v>314</v>
      </c>
      <c r="J5" s="145" t="s">
        <v>313</v>
      </c>
      <c r="K5" s="145" t="s">
        <v>314</v>
      </c>
      <c r="L5" s="145" t="s">
        <v>313</v>
      </c>
      <c r="M5" s="145" t="s">
        <v>314</v>
      </c>
      <c r="N5" s="145" t="s">
        <v>313</v>
      </c>
      <c r="O5" s="145" t="s">
        <v>314</v>
      </c>
      <c r="P5" s="145" t="s">
        <v>313</v>
      </c>
      <c r="Q5" s="145" t="s">
        <v>314</v>
      </c>
      <c r="R5" s="145" t="s">
        <v>313</v>
      </c>
      <c r="S5" s="145" t="s">
        <v>314</v>
      </c>
      <c r="T5" s="290"/>
      <c r="U5" s="291"/>
    </row>
    <row r="6" spans="1:21" ht="17.100000000000001" customHeight="1">
      <c r="A6" s="275" t="s">
        <v>315</v>
      </c>
      <c r="B6" s="277" t="s">
        <v>316</v>
      </c>
      <c r="C6" s="79" t="s">
        <v>218</v>
      </c>
      <c r="D6" s="80">
        <v>2</v>
      </c>
      <c r="E6" s="80">
        <v>2</v>
      </c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1">
        <f>SUM(D6+F6+H6+J6+L6+N6+P6+R6)</f>
        <v>2</v>
      </c>
      <c r="U6" s="82">
        <f>SUM(E6+G6+I6+K6+M6+O6+Q6+S6)</f>
        <v>2</v>
      </c>
    </row>
    <row r="7" spans="1:21" ht="17.100000000000001" customHeight="1">
      <c r="A7" s="275"/>
      <c r="B7" s="277"/>
      <c r="C7" s="83" t="s">
        <v>219</v>
      </c>
      <c r="D7" s="80"/>
      <c r="E7" s="80"/>
      <c r="F7" s="80">
        <v>2</v>
      </c>
      <c r="G7" s="80">
        <v>2</v>
      </c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1">
        <f t="shared" ref="T7:U18" si="0">SUM(D7+F7+H7+J7+L7+N7+P7+R7)</f>
        <v>2</v>
      </c>
      <c r="U7" s="82">
        <f t="shared" si="0"/>
        <v>2</v>
      </c>
    </row>
    <row r="8" spans="1:21" ht="17.100000000000001" customHeight="1">
      <c r="A8" s="275"/>
      <c r="B8" s="277"/>
      <c r="C8" s="79" t="s">
        <v>220</v>
      </c>
      <c r="D8" s="80">
        <v>2</v>
      </c>
      <c r="E8" s="80">
        <v>2</v>
      </c>
      <c r="F8" s="80">
        <v>2</v>
      </c>
      <c r="G8" s="80">
        <v>2</v>
      </c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1">
        <f t="shared" si="0"/>
        <v>4</v>
      </c>
      <c r="U8" s="82">
        <f t="shared" si="0"/>
        <v>4</v>
      </c>
    </row>
    <row r="9" spans="1:21" ht="17.100000000000001" customHeight="1">
      <c r="A9" s="275"/>
      <c r="B9" s="277"/>
      <c r="C9" s="83" t="s">
        <v>221</v>
      </c>
      <c r="D9" s="80"/>
      <c r="E9" s="80"/>
      <c r="F9" s="80"/>
      <c r="G9" s="80"/>
      <c r="H9" s="80">
        <v>2</v>
      </c>
      <c r="I9" s="80">
        <v>2</v>
      </c>
      <c r="J9" s="80"/>
      <c r="K9" s="80"/>
      <c r="L9" s="80"/>
      <c r="M9" s="80"/>
      <c r="N9" s="80"/>
      <c r="O9" s="80"/>
      <c r="P9" s="80"/>
      <c r="Q9" s="80"/>
      <c r="R9" s="80"/>
      <c r="S9" s="80"/>
      <c r="T9" s="81">
        <f t="shared" si="0"/>
        <v>2</v>
      </c>
      <c r="U9" s="82">
        <f t="shared" si="0"/>
        <v>2</v>
      </c>
    </row>
    <row r="10" spans="1:21" ht="17.100000000000001" customHeight="1">
      <c r="A10" s="275"/>
      <c r="B10" s="278" t="s">
        <v>222</v>
      </c>
      <c r="C10" s="83" t="s">
        <v>317</v>
      </c>
      <c r="D10" s="80"/>
      <c r="E10" s="80"/>
      <c r="F10" s="80">
        <v>2</v>
      </c>
      <c r="G10" s="80">
        <v>2</v>
      </c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1">
        <f t="shared" si="0"/>
        <v>2</v>
      </c>
      <c r="U10" s="82">
        <f t="shared" si="0"/>
        <v>2</v>
      </c>
    </row>
    <row r="11" spans="1:21" ht="17.100000000000001" customHeight="1">
      <c r="A11" s="275"/>
      <c r="B11" s="277"/>
      <c r="C11" s="83" t="s">
        <v>318</v>
      </c>
      <c r="D11" s="80">
        <v>2</v>
      </c>
      <c r="E11" s="80">
        <v>2</v>
      </c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1">
        <f t="shared" si="0"/>
        <v>2</v>
      </c>
      <c r="U11" s="82">
        <f t="shared" si="0"/>
        <v>2</v>
      </c>
    </row>
    <row r="12" spans="1:21" ht="17.100000000000001" customHeight="1">
      <c r="A12" s="275"/>
      <c r="B12" s="278" t="s">
        <v>319</v>
      </c>
      <c r="C12" s="83" t="s">
        <v>320</v>
      </c>
      <c r="D12" s="80"/>
      <c r="E12" s="80"/>
      <c r="F12" s="80"/>
      <c r="G12" s="80"/>
      <c r="H12" s="80">
        <v>2</v>
      </c>
      <c r="I12" s="80">
        <v>2</v>
      </c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1">
        <f t="shared" si="0"/>
        <v>2</v>
      </c>
      <c r="U12" s="82">
        <f t="shared" si="0"/>
        <v>2</v>
      </c>
    </row>
    <row r="13" spans="1:21" ht="17.100000000000001" customHeight="1">
      <c r="A13" s="275"/>
      <c r="B13" s="277"/>
      <c r="C13" s="83" t="s">
        <v>321</v>
      </c>
      <c r="D13" s="80">
        <v>2</v>
      </c>
      <c r="E13" s="80">
        <v>2</v>
      </c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1">
        <f t="shared" si="0"/>
        <v>2</v>
      </c>
      <c r="U13" s="82">
        <f t="shared" si="0"/>
        <v>2</v>
      </c>
    </row>
    <row r="14" spans="1:21" ht="17.100000000000001" customHeight="1">
      <c r="A14" s="275"/>
      <c r="B14" s="278" t="s">
        <v>322</v>
      </c>
      <c r="C14" s="83" t="s">
        <v>323</v>
      </c>
      <c r="D14" s="80"/>
      <c r="E14" s="80"/>
      <c r="F14" s="80"/>
      <c r="G14" s="80"/>
      <c r="H14" s="80">
        <v>2</v>
      </c>
      <c r="I14" s="80">
        <v>2</v>
      </c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1">
        <f t="shared" si="0"/>
        <v>2</v>
      </c>
      <c r="U14" s="82">
        <f t="shared" si="0"/>
        <v>2</v>
      </c>
    </row>
    <row r="15" spans="1:21" ht="17.100000000000001" customHeight="1">
      <c r="A15" s="275"/>
      <c r="B15" s="279"/>
      <c r="C15" s="83" t="s">
        <v>324</v>
      </c>
      <c r="D15" s="80">
        <v>2</v>
      </c>
      <c r="E15" s="80">
        <v>2</v>
      </c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1">
        <f t="shared" si="0"/>
        <v>2</v>
      </c>
      <c r="U15" s="82">
        <f t="shared" si="0"/>
        <v>2</v>
      </c>
    </row>
    <row r="16" spans="1:21" ht="17.100000000000001" customHeight="1">
      <c r="A16" s="275"/>
      <c r="B16" s="277" t="s">
        <v>325</v>
      </c>
      <c r="C16" s="146" t="s">
        <v>326</v>
      </c>
      <c r="D16" s="85">
        <v>0</v>
      </c>
      <c r="E16" s="85">
        <v>2</v>
      </c>
      <c r="F16" s="85">
        <v>0</v>
      </c>
      <c r="G16" s="85">
        <v>2</v>
      </c>
      <c r="H16" s="85">
        <v>0</v>
      </c>
      <c r="I16" s="85">
        <v>2</v>
      </c>
      <c r="J16" s="85">
        <v>0</v>
      </c>
      <c r="K16" s="85">
        <v>2</v>
      </c>
      <c r="L16" s="85"/>
      <c r="M16" s="85"/>
      <c r="N16" s="85"/>
      <c r="O16" s="85"/>
      <c r="P16" s="85"/>
      <c r="Q16" s="85"/>
      <c r="R16" s="85"/>
      <c r="S16" s="85"/>
      <c r="T16" s="81">
        <f t="shared" si="0"/>
        <v>0</v>
      </c>
      <c r="U16" s="82">
        <f t="shared" si="0"/>
        <v>8</v>
      </c>
    </row>
    <row r="17" spans="1:21" ht="17.100000000000001" customHeight="1">
      <c r="A17" s="275"/>
      <c r="B17" s="277"/>
      <c r="C17" s="147" t="s">
        <v>327</v>
      </c>
      <c r="D17" s="87">
        <v>0</v>
      </c>
      <c r="E17" s="87">
        <v>2</v>
      </c>
      <c r="F17" s="87">
        <v>0</v>
      </c>
      <c r="G17" s="87">
        <v>2</v>
      </c>
      <c r="H17" s="88"/>
      <c r="I17" s="88"/>
      <c r="J17" s="88"/>
      <c r="K17" s="88"/>
      <c r="L17" s="87"/>
      <c r="M17" s="87"/>
      <c r="N17" s="87"/>
      <c r="O17" s="87"/>
      <c r="P17" s="87"/>
      <c r="Q17" s="87"/>
      <c r="R17" s="87"/>
      <c r="S17" s="87"/>
      <c r="T17" s="81">
        <f t="shared" si="0"/>
        <v>0</v>
      </c>
      <c r="U17" s="82">
        <f t="shared" si="0"/>
        <v>4</v>
      </c>
    </row>
    <row r="18" spans="1:21" ht="17.100000000000001" customHeight="1" thickBot="1">
      <c r="A18" s="276"/>
      <c r="B18" s="280"/>
      <c r="C18" s="89" t="s">
        <v>328</v>
      </c>
      <c r="D18" s="90"/>
      <c r="E18" s="90"/>
      <c r="F18" s="90"/>
      <c r="G18" s="90"/>
      <c r="H18" s="90">
        <v>0</v>
      </c>
      <c r="I18" s="90">
        <v>2</v>
      </c>
      <c r="J18" s="90">
        <v>0</v>
      </c>
      <c r="K18" s="90">
        <v>2</v>
      </c>
      <c r="L18" s="90"/>
      <c r="M18" s="90"/>
      <c r="N18" s="90"/>
      <c r="O18" s="90"/>
      <c r="P18" s="90"/>
      <c r="Q18" s="90"/>
      <c r="R18" s="90"/>
      <c r="S18" s="90"/>
      <c r="T18" s="91">
        <f t="shared" si="0"/>
        <v>0</v>
      </c>
      <c r="U18" s="92">
        <f t="shared" si="0"/>
        <v>4</v>
      </c>
    </row>
    <row r="19" spans="1:21" ht="17.100000000000001" customHeight="1" thickBot="1">
      <c r="A19" s="243" t="s">
        <v>329</v>
      </c>
      <c r="B19" s="244"/>
      <c r="C19" s="244"/>
      <c r="D19" s="148">
        <f>SUM(D6:D18)</f>
        <v>10</v>
      </c>
      <c r="E19" s="148">
        <f t="shared" ref="E19:U19" si="1">SUM(E6:E18)</f>
        <v>14</v>
      </c>
      <c r="F19" s="148">
        <f t="shared" si="1"/>
        <v>6</v>
      </c>
      <c r="G19" s="148">
        <f t="shared" si="1"/>
        <v>10</v>
      </c>
      <c r="H19" s="148">
        <f t="shared" si="1"/>
        <v>6</v>
      </c>
      <c r="I19" s="148">
        <f t="shared" si="1"/>
        <v>10</v>
      </c>
      <c r="J19" s="148">
        <f t="shared" si="1"/>
        <v>0</v>
      </c>
      <c r="K19" s="148">
        <f t="shared" si="1"/>
        <v>4</v>
      </c>
      <c r="L19" s="148">
        <f t="shared" si="1"/>
        <v>0</v>
      </c>
      <c r="M19" s="148">
        <f t="shared" si="1"/>
        <v>0</v>
      </c>
      <c r="N19" s="148">
        <f t="shared" si="1"/>
        <v>0</v>
      </c>
      <c r="O19" s="148">
        <f t="shared" si="1"/>
        <v>0</v>
      </c>
      <c r="P19" s="148">
        <f t="shared" si="1"/>
        <v>0</v>
      </c>
      <c r="Q19" s="148">
        <f t="shared" si="1"/>
        <v>0</v>
      </c>
      <c r="R19" s="148">
        <f t="shared" si="1"/>
        <v>0</v>
      </c>
      <c r="S19" s="148">
        <f t="shared" si="1"/>
        <v>0</v>
      </c>
      <c r="T19" s="148">
        <f t="shared" si="1"/>
        <v>22</v>
      </c>
      <c r="U19" s="149">
        <f t="shared" si="1"/>
        <v>38</v>
      </c>
    </row>
    <row r="20" spans="1:21" ht="17.100000000000001" customHeight="1">
      <c r="A20" s="270" t="s">
        <v>330</v>
      </c>
      <c r="B20" s="271"/>
      <c r="C20" s="150" t="s">
        <v>331</v>
      </c>
      <c r="D20" s="111">
        <v>2</v>
      </c>
      <c r="E20" s="111">
        <v>2</v>
      </c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51">
        <f t="shared" ref="T20:U25" si="2">SUM(D20+F20+H20+J20+L20+N20+P20+R20)</f>
        <v>2</v>
      </c>
      <c r="U20" s="152">
        <f t="shared" si="2"/>
        <v>2</v>
      </c>
    </row>
    <row r="21" spans="1:21" ht="17.100000000000001" customHeight="1">
      <c r="A21" s="272"/>
      <c r="B21" s="269"/>
      <c r="C21" s="83" t="s">
        <v>332</v>
      </c>
      <c r="D21" s="80"/>
      <c r="E21" s="80"/>
      <c r="F21" s="80">
        <v>2</v>
      </c>
      <c r="G21" s="80">
        <v>2</v>
      </c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151">
        <f t="shared" si="2"/>
        <v>2</v>
      </c>
      <c r="U21" s="152">
        <f t="shared" si="2"/>
        <v>2</v>
      </c>
    </row>
    <row r="22" spans="1:21" ht="17.100000000000001" customHeight="1">
      <c r="A22" s="272"/>
      <c r="B22" s="269"/>
      <c r="C22" s="83" t="s">
        <v>333</v>
      </c>
      <c r="D22" s="80"/>
      <c r="E22" s="80"/>
      <c r="F22" s="80"/>
      <c r="G22" s="80"/>
      <c r="H22" s="80">
        <v>2</v>
      </c>
      <c r="I22" s="80">
        <v>2</v>
      </c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151">
        <f t="shared" si="2"/>
        <v>2</v>
      </c>
      <c r="U22" s="152">
        <f t="shared" si="2"/>
        <v>2</v>
      </c>
    </row>
    <row r="23" spans="1:21" ht="17.100000000000001" customHeight="1">
      <c r="A23" s="272"/>
      <c r="B23" s="269"/>
      <c r="C23" s="83" t="s">
        <v>334</v>
      </c>
      <c r="D23" s="80"/>
      <c r="E23" s="80"/>
      <c r="F23" s="80"/>
      <c r="G23" s="80"/>
      <c r="H23" s="80"/>
      <c r="I23" s="80"/>
      <c r="J23" s="80">
        <v>2</v>
      </c>
      <c r="K23" s="80">
        <v>2</v>
      </c>
      <c r="L23" s="80"/>
      <c r="M23" s="80"/>
      <c r="N23" s="80"/>
      <c r="O23" s="80"/>
      <c r="P23" s="80"/>
      <c r="Q23" s="80"/>
      <c r="R23" s="80"/>
      <c r="S23" s="80"/>
      <c r="T23" s="151">
        <f t="shared" si="2"/>
        <v>2</v>
      </c>
      <c r="U23" s="152">
        <f t="shared" si="2"/>
        <v>2</v>
      </c>
    </row>
    <row r="24" spans="1:21" ht="17.100000000000001" customHeight="1">
      <c r="A24" s="272"/>
      <c r="B24" s="269"/>
      <c r="C24" s="83" t="s">
        <v>335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>
        <v>2</v>
      </c>
      <c r="Q24" s="80">
        <v>2</v>
      </c>
      <c r="R24" s="80"/>
      <c r="S24" s="80"/>
      <c r="T24" s="151">
        <f t="shared" si="2"/>
        <v>2</v>
      </c>
      <c r="U24" s="152">
        <f t="shared" si="2"/>
        <v>2</v>
      </c>
    </row>
    <row r="25" spans="1:21" ht="17.100000000000001" customHeight="1" thickBot="1">
      <c r="A25" s="273"/>
      <c r="B25" s="274"/>
      <c r="C25" s="153" t="s">
        <v>336</v>
      </c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>
        <v>2</v>
      </c>
      <c r="S25" s="109">
        <v>2</v>
      </c>
      <c r="T25" s="154">
        <f t="shared" si="2"/>
        <v>2</v>
      </c>
      <c r="U25" s="155">
        <f t="shared" si="2"/>
        <v>2</v>
      </c>
    </row>
    <row r="26" spans="1:21" ht="17.100000000000001" customHeight="1" thickBot="1">
      <c r="A26" s="243" t="s">
        <v>329</v>
      </c>
      <c r="B26" s="244"/>
      <c r="C26" s="244"/>
      <c r="D26" s="148">
        <f>SUM(D20:D25)</f>
        <v>2</v>
      </c>
      <c r="E26" s="148">
        <f t="shared" ref="E26:U26" si="3">SUM(E20:E25)</f>
        <v>2</v>
      </c>
      <c r="F26" s="148">
        <f t="shared" si="3"/>
        <v>2</v>
      </c>
      <c r="G26" s="148">
        <f t="shared" si="3"/>
        <v>2</v>
      </c>
      <c r="H26" s="148">
        <f t="shared" si="3"/>
        <v>2</v>
      </c>
      <c r="I26" s="148">
        <f t="shared" si="3"/>
        <v>2</v>
      </c>
      <c r="J26" s="148">
        <f t="shared" si="3"/>
        <v>2</v>
      </c>
      <c r="K26" s="148">
        <f t="shared" si="3"/>
        <v>2</v>
      </c>
      <c r="L26" s="148">
        <f t="shared" si="3"/>
        <v>0</v>
      </c>
      <c r="M26" s="148">
        <f t="shared" si="3"/>
        <v>0</v>
      </c>
      <c r="N26" s="148">
        <f t="shared" si="3"/>
        <v>0</v>
      </c>
      <c r="O26" s="148">
        <f t="shared" si="3"/>
        <v>0</v>
      </c>
      <c r="P26" s="148">
        <f t="shared" si="3"/>
        <v>2</v>
      </c>
      <c r="Q26" s="148">
        <f t="shared" si="3"/>
        <v>2</v>
      </c>
      <c r="R26" s="148">
        <f t="shared" si="3"/>
        <v>2</v>
      </c>
      <c r="S26" s="148">
        <f t="shared" si="3"/>
        <v>2</v>
      </c>
      <c r="T26" s="148">
        <f t="shared" si="3"/>
        <v>12</v>
      </c>
      <c r="U26" s="149">
        <f t="shared" si="3"/>
        <v>12</v>
      </c>
    </row>
    <row r="27" spans="1:21" ht="17.100000000000001" customHeight="1">
      <c r="A27" s="258" t="s">
        <v>337</v>
      </c>
      <c r="B27" s="263" t="s">
        <v>338</v>
      </c>
      <c r="C27" s="110" t="s">
        <v>339</v>
      </c>
      <c r="D27" s="111">
        <v>2</v>
      </c>
      <c r="E27" s="111">
        <v>2</v>
      </c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56">
        <f t="shared" ref="T27:U29" si="4">SUM(D27+F27+H27+J27+L27+N27+P27+R27)</f>
        <v>2</v>
      </c>
      <c r="U27" s="157">
        <f t="shared" si="4"/>
        <v>2</v>
      </c>
    </row>
    <row r="28" spans="1:21" ht="17.100000000000001" customHeight="1">
      <c r="A28" s="259"/>
      <c r="B28" s="264"/>
      <c r="C28" s="101" t="s">
        <v>340</v>
      </c>
      <c r="D28" s="80"/>
      <c r="E28" s="80"/>
      <c r="F28" s="80">
        <v>2</v>
      </c>
      <c r="G28" s="80">
        <v>2</v>
      </c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156">
        <f t="shared" si="4"/>
        <v>2</v>
      </c>
      <c r="U28" s="157">
        <f t="shared" si="4"/>
        <v>2</v>
      </c>
    </row>
    <row r="29" spans="1:21" ht="17.100000000000001" customHeight="1" thickBot="1">
      <c r="A29" s="259"/>
      <c r="B29" s="265"/>
      <c r="C29" s="103" t="s">
        <v>341</v>
      </c>
      <c r="D29" s="109"/>
      <c r="E29" s="109"/>
      <c r="F29" s="109"/>
      <c r="G29" s="109"/>
      <c r="H29" s="109"/>
      <c r="I29" s="109"/>
      <c r="J29" s="109">
        <v>2</v>
      </c>
      <c r="K29" s="109">
        <v>2</v>
      </c>
      <c r="L29" s="109"/>
      <c r="M29" s="109"/>
      <c r="N29" s="109"/>
      <c r="O29" s="109"/>
      <c r="P29" s="109"/>
      <c r="Q29" s="109"/>
      <c r="R29" s="109"/>
      <c r="S29" s="109"/>
      <c r="T29" s="158">
        <f t="shared" si="4"/>
        <v>2</v>
      </c>
      <c r="U29" s="159">
        <f t="shared" si="4"/>
        <v>2</v>
      </c>
    </row>
    <row r="30" spans="1:21" ht="17.100000000000001" customHeight="1" thickBot="1">
      <c r="A30" s="260"/>
      <c r="B30" s="244" t="s">
        <v>342</v>
      </c>
      <c r="C30" s="266"/>
      <c r="D30" s="148">
        <f>SUM(D27:D29)</f>
        <v>2</v>
      </c>
      <c r="E30" s="148">
        <f t="shared" ref="E30:U30" si="5">SUM(E27:E29)</f>
        <v>2</v>
      </c>
      <c r="F30" s="148">
        <f t="shared" si="5"/>
        <v>2</v>
      </c>
      <c r="G30" s="148">
        <f t="shared" si="5"/>
        <v>2</v>
      </c>
      <c r="H30" s="148">
        <f t="shared" si="5"/>
        <v>0</v>
      </c>
      <c r="I30" s="148">
        <f t="shared" si="5"/>
        <v>0</v>
      </c>
      <c r="J30" s="148">
        <f t="shared" si="5"/>
        <v>2</v>
      </c>
      <c r="K30" s="148">
        <f t="shared" si="5"/>
        <v>2</v>
      </c>
      <c r="L30" s="148">
        <f t="shared" si="5"/>
        <v>0</v>
      </c>
      <c r="M30" s="148">
        <f t="shared" si="5"/>
        <v>0</v>
      </c>
      <c r="N30" s="148">
        <f t="shared" si="5"/>
        <v>0</v>
      </c>
      <c r="O30" s="148">
        <f t="shared" si="5"/>
        <v>0</v>
      </c>
      <c r="P30" s="148">
        <f t="shared" si="5"/>
        <v>0</v>
      </c>
      <c r="Q30" s="148">
        <f t="shared" si="5"/>
        <v>0</v>
      </c>
      <c r="R30" s="148">
        <f t="shared" si="5"/>
        <v>0</v>
      </c>
      <c r="S30" s="148">
        <f t="shared" si="5"/>
        <v>0</v>
      </c>
      <c r="T30" s="148">
        <f t="shared" si="5"/>
        <v>6</v>
      </c>
      <c r="U30" s="149">
        <f t="shared" si="5"/>
        <v>6</v>
      </c>
    </row>
    <row r="31" spans="1:21" ht="17.100000000000001" customHeight="1">
      <c r="A31" s="261"/>
      <c r="B31" s="254" t="s">
        <v>343</v>
      </c>
      <c r="C31" s="110" t="s">
        <v>344</v>
      </c>
      <c r="D31" s="111">
        <v>4</v>
      </c>
      <c r="E31" s="111">
        <v>4</v>
      </c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56">
        <f>SUM(D31+F31+H31+J31+L31+N31+P31+R31)</f>
        <v>4</v>
      </c>
      <c r="U31" s="157">
        <f>SUM(E31+G31+I31+K31+M31+O31+Q31+S31)</f>
        <v>4</v>
      </c>
    </row>
    <row r="32" spans="1:21" ht="17.100000000000001" customHeight="1">
      <c r="A32" s="261"/>
      <c r="B32" s="267"/>
      <c r="C32" s="101" t="s">
        <v>345</v>
      </c>
      <c r="D32" s="80">
        <v>3</v>
      </c>
      <c r="E32" s="80">
        <v>4</v>
      </c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156">
        <f t="shared" ref="T32:U43" si="6">SUM(D32+F32+H32+J32+L32+N32+P32+R32)</f>
        <v>3</v>
      </c>
      <c r="U32" s="157">
        <f t="shared" si="6"/>
        <v>4</v>
      </c>
    </row>
    <row r="33" spans="1:21" ht="17.100000000000001" customHeight="1">
      <c r="A33" s="261"/>
      <c r="B33" s="267"/>
      <c r="C33" s="101" t="s">
        <v>346</v>
      </c>
      <c r="D33" s="80">
        <v>2</v>
      </c>
      <c r="E33" s="80">
        <v>2</v>
      </c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156">
        <f t="shared" si="6"/>
        <v>2</v>
      </c>
      <c r="U33" s="157">
        <f t="shared" si="6"/>
        <v>2</v>
      </c>
    </row>
    <row r="34" spans="1:21" ht="17.100000000000001" customHeight="1">
      <c r="A34" s="261"/>
      <c r="B34" s="267"/>
      <c r="C34" s="101" t="s">
        <v>347</v>
      </c>
      <c r="D34" s="80"/>
      <c r="E34" s="80"/>
      <c r="F34" s="80">
        <v>4</v>
      </c>
      <c r="G34" s="80">
        <v>4</v>
      </c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156">
        <f t="shared" si="6"/>
        <v>4</v>
      </c>
      <c r="U34" s="157">
        <f t="shared" si="6"/>
        <v>4</v>
      </c>
    </row>
    <row r="35" spans="1:21" ht="17.100000000000001" customHeight="1">
      <c r="A35" s="261"/>
      <c r="B35" s="267"/>
      <c r="C35" s="101" t="s">
        <v>348</v>
      </c>
      <c r="D35" s="80"/>
      <c r="E35" s="80"/>
      <c r="F35" s="80">
        <v>4</v>
      </c>
      <c r="G35" s="80">
        <v>4</v>
      </c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156">
        <f t="shared" si="6"/>
        <v>4</v>
      </c>
      <c r="U35" s="157">
        <f t="shared" si="6"/>
        <v>4</v>
      </c>
    </row>
    <row r="36" spans="1:21" ht="17.100000000000001" customHeight="1">
      <c r="A36" s="261"/>
      <c r="B36" s="267"/>
      <c r="C36" s="101" t="s">
        <v>349</v>
      </c>
      <c r="D36" s="80"/>
      <c r="E36" s="80"/>
      <c r="F36" s="80">
        <v>2</v>
      </c>
      <c r="G36" s="80">
        <v>2</v>
      </c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156">
        <f t="shared" si="6"/>
        <v>2</v>
      </c>
      <c r="U36" s="157">
        <f t="shared" si="6"/>
        <v>2</v>
      </c>
    </row>
    <row r="37" spans="1:21" ht="17.100000000000001" customHeight="1">
      <c r="A37" s="261"/>
      <c r="B37" s="267"/>
      <c r="C37" s="101" t="s">
        <v>350</v>
      </c>
      <c r="D37" s="80"/>
      <c r="E37" s="80"/>
      <c r="F37" s="80"/>
      <c r="G37" s="80"/>
      <c r="H37" s="80">
        <v>3</v>
      </c>
      <c r="I37" s="80">
        <v>3</v>
      </c>
      <c r="J37" s="80"/>
      <c r="K37" s="80"/>
      <c r="L37" s="80"/>
      <c r="M37" s="80"/>
      <c r="N37" s="88"/>
      <c r="O37" s="88"/>
      <c r="P37" s="88"/>
      <c r="Q37" s="88"/>
      <c r="R37" s="80"/>
      <c r="S37" s="80"/>
      <c r="T37" s="156">
        <f t="shared" si="6"/>
        <v>3</v>
      </c>
      <c r="U37" s="157">
        <f t="shared" si="6"/>
        <v>3</v>
      </c>
    </row>
    <row r="38" spans="1:21" ht="17.100000000000001" customHeight="1">
      <c r="A38" s="261"/>
      <c r="B38" s="267"/>
      <c r="C38" s="101" t="s">
        <v>351</v>
      </c>
      <c r="D38" s="80"/>
      <c r="E38" s="80"/>
      <c r="F38" s="80"/>
      <c r="G38" s="80"/>
      <c r="H38" s="80"/>
      <c r="I38" s="80"/>
      <c r="J38" s="80">
        <v>3</v>
      </c>
      <c r="K38" s="80">
        <v>3</v>
      </c>
      <c r="L38" s="80"/>
      <c r="M38" s="80"/>
      <c r="N38" s="80"/>
      <c r="O38" s="80"/>
      <c r="P38" s="80"/>
      <c r="Q38" s="80"/>
      <c r="R38" s="80"/>
      <c r="S38" s="80"/>
      <c r="T38" s="156">
        <f t="shared" si="6"/>
        <v>3</v>
      </c>
      <c r="U38" s="157">
        <f t="shared" si="6"/>
        <v>3</v>
      </c>
    </row>
    <row r="39" spans="1:21" ht="17.100000000000001" customHeight="1">
      <c r="A39" s="261"/>
      <c r="B39" s="267"/>
      <c r="C39" s="101" t="s">
        <v>352</v>
      </c>
      <c r="D39" s="80"/>
      <c r="E39" s="80"/>
      <c r="F39" s="80"/>
      <c r="G39" s="80"/>
      <c r="H39" s="80"/>
      <c r="I39" s="80"/>
      <c r="J39" s="80">
        <v>2</v>
      </c>
      <c r="K39" s="80">
        <v>2</v>
      </c>
      <c r="L39" s="88"/>
      <c r="M39" s="88"/>
      <c r="N39" s="80"/>
      <c r="O39" s="80"/>
      <c r="P39" s="80"/>
      <c r="Q39" s="80"/>
      <c r="R39" s="80"/>
      <c r="S39" s="80"/>
      <c r="T39" s="156">
        <f t="shared" si="6"/>
        <v>2</v>
      </c>
      <c r="U39" s="157">
        <f t="shared" si="6"/>
        <v>2</v>
      </c>
    </row>
    <row r="40" spans="1:21" ht="17.100000000000001" customHeight="1">
      <c r="A40" s="261"/>
      <c r="B40" s="267"/>
      <c r="C40" s="101" t="s">
        <v>353</v>
      </c>
      <c r="D40" s="80"/>
      <c r="E40" s="80"/>
      <c r="F40" s="80"/>
      <c r="G40" s="80"/>
      <c r="H40" s="80"/>
      <c r="I40" s="80"/>
      <c r="J40" s="80"/>
      <c r="K40" s="80"/>
      <c r="L40" s="80">
        <v>12</v>
      </c>
      <c r="M40" s="80">
        <v>0</v>
      </c>
      <c r="N40" s="80">
        <v>12</v>
      </c>
      <c r="O40" s="80">
        <v>0</v>
      </c>
      <c r="P40" s="80"/>
      <c r="Q40" s="80"/>
      <c r="R40" s="80"/>
      <c r="S40" s="80"/>
      <c r="T40" s="156">
        <f t="shared" si="6"/>
        <v>24</v>
      </c>
      <c r="U40" s="157">
        <f t="shared" si="6"/>
        <v>0</v>
      </c>
    </row>
    <row r="41" spans="1:21" ht="17.100000000000001" customHeight="1">
      <c r="A41" s="261"/>
      <c r="B41" s="267"/>
      <c r="C41" s="83" t="s">
        <v>354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>
        <v>2</v>
      </c>
      <c r="Q41" s="80">
        <v>2</v>
      </c>
      <c r="R41" s="88"/>
      <c r="S41" s="88"/>
      <c r="T41" s="156">
        <f t="shared" si="6"/>
        <v>2</v>
      </c>
      <c r="U41" s="157">
        <f t="shared" si="6"/>
        <v>2</v>
      </c>
    </row>
    <row r="42" spans="1:21" ht="17.100000000000001" customHeight="1">
      <c r="A42" s="261"/>
      <c r="B42" s="267"/>
      <c r="C42" s="101" t="s">
        <v>355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>
        <v>2</v>
      </c>
      <c r="Q42" s="80">
        <v>2</v>
      </c>
      <c r="R42" s="80"/>
      <c r="S42" s="80"/>
      <c r="T42" s="156">
        <f t="shared" si="6"/>
        <v>2</v>
      </c>
      <c r="U42" s="157">
        <f t="shared" si="6"/>
        <v>2</v>
      </c>
    </row>
    <row r="43" spans="1:21" ht="17.100000000000001" customHeight="1" thickBot="1">
      <c r="A43" s="262"/>
      <c r="B43" s="268"/>
      <c r="C43" s="160" t="s">
        <v>356</v>
      </c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33"/>
      <c r="Q43" s="133"/>
      <c r="R43" s="109">
        <v>2</v>
      </c>
      <c r="S43" s="109">
        <v>2</v>
      </c>
      <c r="T43" s="158">
        <f t="shared" si="6"/>
        <v>2</v>
      </c>
      <c r="U43" s="159">
        <f t="shared" si="6"/>
        <v>2</v>
      </c>
    </row>
    <row r="44" spans="1:21" ht="17.100000000000001" customHeight="1" thickBot="1">
      <c r="A44" s="243" t="s">
        <v>342</v>
      </c>
      <c r="B44" s="244"/>
      <c r="C44" s="244"/>
      <c r="D44" s="148">
        <f>SUM(D31:D43)</f>
        <v>9</v>
      </c>
      <c r="E44" s="148">
        <f t="shared" ref="E44:U44" si="7">SUM(E31:E43)</f>
        <v>10</v>
      </c>
      <c r="F44" s="148">
        <f t="shared" si="7"/>
        <v>10</v>
      </c>
      <c r="G44" s="148">
        <f t="shared" si="7"/>
        <v>10</v>
      </c>
      <c r="H44" s="148">
        <f t="shared" si="7"/>
        <v>3</v>
      </c>
      <c r="I44" s="148">
        <f t="shared" si="7"/>
        <v>3</v>
      </c>
      <c r="J44" s="148">
        <f t="shared" si="7"/>
        <v>5</v>
      </c>
      <c r="K44" s="148">
        <f t="shared" si="7"/>
        <v>5</v>
      </c>
      <c r="L44" s="148">
        <f t="shared" si="7"/>
        <v>12</v>
      </c>
      <c r="M44" s="148">
        <f t="shared" si="7"/>
        <v>0</v>
      </c>
      <c r="N44" s="148">
        <f t="shared" si="7"/>
        <v>12</v>
      </c>
      <c r="O44" s="148">
        <f t="shared" si="7"/>
        <v>0</v>
      </c>
      <c r="P44" s="148">
        <f t="shared" si="7"/>
        <v>4</v>
      </c>
      <c r="Q44" s="148">
        <f t="shared" si="7"/>
        <v>4</v>
      </c>
      <c r="R44" s="148">
        <f t="shared" si="7"/>
        <v>2</v>
      </c>
      <c r="S44" s="148">
        <f t="shared" si="7"/>
        <v>2</v>
      </c>
      <c r="T44" s="148">
        <f t="shared" si="7"/>
        <v>57</v>
      </c>
      <c r="U44" s="149">
        <f t="shared" si="7"/>
        <v>34</v>
      </c>
    </row>
    <row r="45" spans="1:21" ht="17.100000000000001" customHeight="1">
      <c r="A45" s="245" t="s">
        <v>357</v>
      </c>
      <c r="B45" s="246"/>
      <c r="C45" s="246"/>
      <c r="D45" s="111">
        <f t="shared" ref="D45:U45" si="8">SUM(D44,D30,D26,D19)</f>
        <v>23</v>
      </c>
      <c r="E45" s="111">
        <f t="shared" si="8"/>
        <v>28</v>
      </c>
      <c r="F45" s="111">
        <f t="shared" si="8"/>
        <v>20</v>
      </c>
      <c r="G45" s="111">
        <f t="shared" si="8"/>
        <v>24</v>
      </c>
      <c r="H45" s="111">
        <f t="shared" si="8"/>
        <v>11</v>
      </c>
      <c r="I45" s="111">
        <f t="shared" si="8"/>
        <v>15</v>
      </c>
      <c r="J45" s="111">
        <f t="shared" si="8"/>
        <v>9</v>
      </c>
      <c r="K45" s="111">
        <f t="shared" si="8"/>
        <v>13</v>
      </c>
      <c r="L45" s="111">
        <f t="shared" si="8"/>
        <v>12</v>
      </c>
      <c r="M45" s="111">
        <f t="shared" si="8"/>
        <v>0</v>
      </c>
      <c r="N45" s="111">
        <f t="shared" si="8"/>
        <v>12</v>
      </c>
      <c r="O45" s="111">
        <f t="shared" si="8"/>
        <v>0</v>
      </c>
      <c r="P45" s="111">
        <f t="shared" si="8"/>
        <v>6</v>
      </c>
      <c r="Q45" s="111">
        <f t="shared" si="8"/>
        <v>6</v>
      </c>
      <c r="R45" s="111">
        <f t="shared" si="8"/>
        <v>4</v>
      </c>
      <c r="S45" s="111">
        <f t="shared" si="8"/>
        <v>4</v>
      </c>
      <c r="T45" s="111">
        <f t="shared" si="8"/>
        <v>97</v>
      </c>
      <c r="U45" s="161">
        <f t="shared" si="8"/>
        <v>90</v>
      </c>
    </row>
    <row r="46" spans="1:21" ht="17.100000000000001" customHeight="1">
      <c r="A46" s="247" t="s">
        <v>358</v>
      </c>
      <c r="B46" s="249" t="s">
        <v>359</v>
      </c>
      <c r="C46" s="101" t="s">
        <v>360</v>
      </c>
      <c r="D46" s="80"/>
      <c r="E46" s="80"/>
      <c r="F46" s="80"/>
      <c r="G46" s="80"/>
      <c r="H46" s="80">
        <v>4</v>
      </c>
      <c r="I46" s="80">
        <v>4</v>
      </c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1">
        <f>SUM(D46+F46+H46+J46+L46+N46+P46+R46)</f>
        <v>4</v>
      </c>
      <c r="U46" s="82">
        <f>SUM(E46+G46+I46+K46+M46+O46+Q46+S46)</f>
        <v>4</v>
      </c>
    </row>
    <row r="47" spans="1:21" ht="17.100000000000001" customHeight="1">
      <c r="A47" s="247"/>
      <c r="B47" s="249"/>
      <c r="C47" s="101" t="s">
        <v>361</v>
      </c>
      <c r="D47" s="80"/>
      <c r="E47" s="80"/>
      <c r="F47" s="80"/>
      <c r="G47" s="80"/>
      <c r="H47" s="80"/>
      <c r="I47" s="80"/>
      <c r="J47" s="80">
        <v>4</v>
      </c>
      <c r="K47" s="80">
        <v>4</v>
      </c>
      <c r="L47" s="80"/>
      <c r="M47" s="80"/>
      <c r="N47" s="80"/>
      <c r="O47" s="80"/>
      <c r="P47" s="80"/>
      <c r="Q47" s="80"/>
      <c r="R47" s="80"/>
      <c r="S47" s="80"/>
      <c r="T47" s="81">
        <f t="shared" ref="T47:U60" si="9">SUM(D47+F47+H47+J47+L47+N47+P47+R47)</f>
        <v>4</v>
      </c>
      <c r="U47" s="82">
        <f t="shared" si="9"/>
        <v>4</v>
      </c>
    </row>
    <row r="48" spans="1:21" ht="17.100000000000001" customHeight="1">
      <c r="A48" s="247"/>
      <c r="B48" s="249"/>
      <c r="C48" s="101" t="s">
        <v>362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>
        <v>4</v>
      </c>
      <c r="Q48" s="80">
        <v>4</v>
      </c>
      <c r="R48" s="80"/>
      <c r="S48" s="80"/>
      <c r="T48" s="81">
        <f t="shared" si="9"/>
        <v>4</v>
      </c>
      <c r="U48" s="82">
        <f t="shared" si="9"/>
        <v>4</v>
      </c>
    </row>
    <row r="49" spans="1:21" ht="15.95" customHeight="1">
      <c r="A49" s="247"/>
      <c r="B49" s="249"/>
      <c r="C49" s="125" t="s">
        <v>363</v>
      </c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>
        <v>4</v>
      </c>
      <c r="Q49" s="80">
        <v>4</v>
      </c>
      <c r="R49" s="80"/>
      <c r="S49" s="80"/>
      <c r="T49" s="81">
        <f t="shared" si="9"/>
        <v>4</v>
      </c>
      <c r="U49" s="82">
        <f t="shared" si="9"/>
        <v>4</v>
      </c>
    </row>
    <row r="50" spans="1:21" ht="15.95" customHeight="1">
      <c r="A50" s="247"/>
      <c r="B50" s="249"/>
      <c r="C50" s="125" t="s">
        <v>364</v>
      </c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0">
        <v>4</v>
      </c>
      <c r="S50" s="80">
        <v>4</v>
      </c>
      <c r="T50" s="81">
        <f t="shared" si="9"/>
        <v>4</v>
      </c>
      <c r="U50" s="82">
        <f t="shared" si="9"/>
        <v>4</v>
      </c>
    </row>
    <row r="51" spans="1:21" ht="15.95" customHeight="1">
      <c r="A51" s="247"/>
      <c r="B51" s="249" t="s">
        <v>365</v>
      </c>
      <c r="C51" s="126" t="s">
        <v>366</v>
      </c>
      <c r="D51" s="80"/>
      <c r="E51" s="80"/>
      <c r="F51" s="80"/>
      <c r="G51" s="80"/>
      <c r="H51" s="80">
        <v>4</v>
      </c>
      <c r="I51" s="80">
        <v>4</v>
      </c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1">
        <f t="shared" si="9"/>
        <v>4</v>
      </c>
      <c r="U51" s="82">
        <f t="shared" si="9"/>
        <v>4</v>
      </c>
    </row>
    <row r="52" spans="1:21" ht="15.95" customHeight="1">
      <c r="A52" s="247"/>
      <c r="B52" s="249"/>
      <c r="C52" s="101" t="s">
        <v>367</v>
      </c>
      <c r="D52" s="80"/>
      <c r="E52" s="80"/>
      <c r="F52" s="80"/>
      <c r="G52" s="80"/>
      <c r="H52" s="80">
        <v>4</v>
      </c>
      <c r="I52" s="80">
        <v>4</v>
      </c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1">
        <f t="shared" si="9"/>
        <v>4</v>
      </c>
      <c r="U52" s="82">
        <f t="shared" si="9"/>
        <v>4</v>
      </c>
    </row>
    <row r="53" spans="1:21" ht="15.95" customHeight="1">
      <c r="A53" s="247"/>
      <c r="B53" s="250"/>
      <c r="C53" s="126" t="s">
        <v>368</v>
      </c>
      <c r="D53" s="80"/>
      <c r="E53" s="80"/>
      <c r="F53" s="80"/>
      <c r="G53" s="80"/>
      <c r="H53" s="80"/>
      <c r="I53" s="80"/>
      <c r="J53" s="80">
        <v>4</v>
      </c>
      <c r="K53" s="80">
        <v>4</v>
      </c>
      <c r="L53" s="80"/>
      <c r="M53" s="88"/>
      <c r="N53" s="88"/>
      <c r="O53" s="88"/>
      <c r="P53" s="88"/>
      <c r="Q53" s="88"/>
      <c r="R53" s="80"/>
      <c r="S53" s="80"/>
      <c r="T53" s="81">
        <f t="shared" si="9"/>
        <v>4</v>
      </c>
      <c r="U53" s="82">
        <f t="shared" si="9"/>
        <v>4</v>
      </c>
    </row>
    <row r="54" spans="1:21" ht="15.95" customHeight="1">
      <c r="A54" s="247"/>
      <c r="B54" s="250"/>
      <c r="C54" s="126" t="s">
        <v>369</v>
      </c>
      <c r="D54" s="80"/>
      <c r="E54" s="80"/>
      <c r="F54" s="80"/>
      <c r="G54" s="80"/>
      <c r="H54" s="80"/>
      <c r="I54" s="80"/>
      <c r="J54" s="80">
        <v>4</v>
      </c>
      <c r="K54" s="80">
        <v>4</v>
      </c>
      <c r="L54" s="80"/>
      <c r="M54" s="80"/>
      <c r="N54" s="80"/>
      <c r="O54" s="80"/>
      <c r="P54" s="80"/>
      <c r="Q54" s="80"/>
      <c r="R54" s="80"/>
      <c r="S54" s="80"/>
      <c r="T54" s="81">
        <f t="shared" si="9"/>
        <v>4</v>
      </c>
      <c r="U54" s="82">
        <f t="shared" si="9"/>
        <v>4</v>
      </c>
    </row>
    <row r="55" spans="1:21" ht="15.95" customHeight="1">
      <c r="A55" s="247"/>
      <c r="B55" s="250"/>
      <c r="C55" s="126" t="s">
        <v>370</v>
      </c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>
        <v>4</v>
      </c>
      <c r="Q55" s="80">
        <v>4</v>
      </c>
      <c r="R55" s="80"/>
      <c r="S55" s="80"/>
      <c r="T55" s="81">
        <f t="shared" si="9"/>
        <v>4</v>
      </c>
      <c r="U55" s="82">
        <f t="shared" si="9"/>
        <v>4</v>
      </c>
    </row>
    <row r="56" spans="1:21" ht="15.95" customHeight="1">
      <c r="A56" s="247"/>
      <c r="B56" s="251" t="s">
        <v>371</v>
      </c>
      <c r="C56" s="101" t="s">
        <v>367</v>
      </c>
      <c r="D56" s="80"/>
      <c r="E56" s="80"/>
      <c r="F56" s="80"/>
      <c r="G56" s="80"/>
      <c r="H56" s="80">
        <v>4</v>
      </c>
      <c r="I56" s="80">
        <v>4</v>
      </c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1">
        <f t="shared" si="9"/>
        <v>4</v>
      </c>
      <c r="U56" s="82">
        <f t="shared" si="9"/>
        <v>4</v>
      </c>
    </row>
    <row r="57" spans="1:21" ht="15.95" customHeight="1">
      <c r="A57" s="247"/>
      <c r="B57" s="251"/>
      <c r="C57" s="126" t="s">
        <v>369</v>
      </c>
      <c r="D57" s="80"/>
      <c r="E57" s="80"/>
      <c r="F57" s="80"/>
      <c r="G57" s="80"/>
      <c r="H57" s="80"/>
      <c r="I57" s="80"/>
      <c r="J57" s="80">
        <v>4</v>
      </c>
      <c r="K57" s="80">
        <v>4</v>
      </c>
      <c r="L57" s="80"/>
      <c r="M57" s="80"/>
      <c r="N57" s="80"/>
      <c r="O57" s="80"/>
      <c r="P57" s="80"/>
      <c r="Q57" s="80"/>
      <c r="R57" s="80"/>
      <c r="S57" s="80"/>
      <c r="T57" s="81">
        <f t="shared" si="9"/>
        <v>4</v>
      </c>
      <c r="U57" s="82">
        <f t="shared" si="9"/>
        <v>4</v>
      </c>
    </row>
    <row r="58" spans="1:21" ht="15.95" customHeight="1">
      <c r="A58" s="247"/>
      <c r="B58" s="251"/>
      <c r="C58" s="125" t="s">
        <v>372</v>
      </c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>
        <v>4</v>
      </c>
      <c r="Q58" s="80">
        <v>4</v>
      </c>
      <c r="R58" s="80"/>
      <c r="S58" s="80"/>
      <c r="T58" s="81">
        <f t="shared" si="9"/>
        <v>4</v>
      </c>
      <c r="U58" s="82">
        <f t="shared" si="9"/>
        <v>4</v>
      </c>
    </row>
    <row r="59" spans="1:21" ht="15.95" customHeight="1">
      <c r="A59" s="247"/>
      <c r="B59" s="251"/>
      <c r="C59" s="126" t="s">
        <v>373</v>
      </c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>
        <v>4</v>
      </c>
      <c r="S59" s="80">
        <v>4</v>
      </c>
      <c r="T59" s="81">
        <f t="shared" si="9"/>
        <v>4</v>
      </c>
      <c r="U59" s="82">
        <f t="shared" si="9"/>
        <v>4</v>
      </c>
    </row>
    <row r="60" spans="1:21" ht="15.95" customHeight="1" thickBot="1">
      <c r="A60" s="248"/>
      <c r="B60" s="252"/>
      <c r="C60" s="162" t="s">
        <v>374</v>
      </c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>
        <v>4</v>
      </c>
      <c r="S60" s="109">
        <v>4</v>
      </c>
      <c r="T60" s="91">
        <f t="shared" si="9"/>
        <v>4</v>
      </c>
      <c r="U60" s="92">
        <f t="shared" si="9"/>
        <v>4</v>
      </c>
    </row>
    <row r="61" spans="1:21" ht="15.95" customHeight="1" thickBot="1">
      <c r="A61" s="243" t="s">
        <v>342</v>
      </c>
      <c r="B61" s="244"/>
      <c r="C61" s="244"/>
      <c r="D61" s="148">
        <f>SUM(D46:D60)</f>
        <v>0</v>
      </c>
      <c r="E61" s="148">
        <f t="shared" ref="E61:U61" si="10">SUM(E46:E60)</f>
        <v>0</v>
      </c>
      <c r="F61" s="148">
        <f t="shared" si="10"/>
        <v>0</v>
      </c>
      <c r="G61" s="148">
        <f t="shared" si="10"/>
        <v>0</v>
      </c>
      <c r="H61" s="148">
        <f t="shared" si="10"/>
        <v>16</v>
      </c>
      <c r="I61" s="148">
        <f t="shared" si="10"/>
        <v>16</v>
      </c>
      <c r="J61" s="148">
        <f t="shared" si="10"/>
        <v>16</v>
      </c>
      <c r="K61" s="148">
        <f t="shared" si="10"/>
        <v>16</v>
      </c>
      <c r="L61" s="148">
        <f t="shared" si="10"/>
        <v>0</v>
      </c>
      <c r="M61" s="148">
        <f t="shared" si="10"/>
        <v>0</v>
      </c>
      <c r="N61" s="148">
        <f t="shared" si="10"/>
        <v>0</v>
      </c>
      <c r="O61" s="148">
        <f t="shared" si="10"/>
        <v>0</v>
      </c>
      <c r="P61" s="148">
        <f t="shared" si="10"/>
        <v>16</v>
      </c>
      <c r="Q61" s="148">
        <f t="shared" si="10"/>
        <v>16</v>
      </c>
      <c r="R61" s="148">
        <f t="shared" si="10"/>
        <v>12</v>
      </c>
      <c r="S61" s="148">
        <f t="shared" si="10"/>
        <v>12</v>
      </c>
      <c r="T61" s="148">
        <f t="shared" si="10"/>
        <v>60</v>
      </c>
      <c r="U61" s="149">
        <f t="shared" si="10"/>
        <v>60</v>
      </c>
    </row>
    <row r="62" spans="1:21" ht="15.95" customHeight="1">
      <c r="A62" s="253" t="s">
        <v>375</v>
      </c>
      <c r="B62" s="254"/>
      <c r="C62" s="129" t="s">
        <v>376</v>
      </c>
      <c r="D62" s="111">
        <v>3</v>
      </c>
      <c r="E62" s="111">
        <v>4</v>
      </c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91">
        <f>SUM(D62+F62+H62+J62+L62+N62+P62+R62)</f>
        <v>3</v>
      </c>
      <c r="U62" s="92">
        <f>SUM(E62+G62+I62+K62+M62+O62+Q62+S62)</f>
        <v>4</v>
      </c>
    </row>
    <row r="63" spans="1:21" ht="15.95" customHeight="1">
      <c r="A63" s="247"/>
      <c r="B63" s="255"/>
      <c r="C63" s="125" t="s">
        <v>377</v>
      </c>
      <c r="D63" s="87">
        <v>2</v>
      </c>
      <c r="E63" s="87">
        <v>2</v>
      </c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91">
        <f t="shared" ref="T63:U73" si="11">SUM(D63+F63+H63+J63+L63+N63+P63+R63)</f>
        <v>2</v>
      </c>
      <c r="U63" s="92">
        <f t="shared" si="11"/>
        <v>2</v>
      </c>
    </row>
    <row r="64" spans="1:21" ht="15.95" customHeight="1">
      <c r="A64" s="247"/>
      <c r="B64" s="255"/>
      <c r="C64" s="125" t="s">
        <v>378</v>
      </c>
      <c r="D64" s="80"/>
      <c r="E64" s="80"/>
      <c r="F64" s="80">
        <v>3</v>
      </c>
      <c r="G64" s="80">
        <v>4</v>
      </c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91">
        <f t="shared" si="11"/>
        <v>3</v>
      </c>
      <c r="U64" s="92">
        <f t="shared" si="11"/>
        <v>4</v>
      </c>
    </row>
    <row r="65" spans="1:21" ht="15.95" customHeight="1">
      <c r="A65" s="247"/>
      <c r="B65" s="255"/>
      <c r="C65" s="125" t="s">
        <v>379</v>
      </c>
      <c r="D65" s="80"/>
      <c r="E65" s="80"/>
      <c r="F65" s="80"/>
      <c r="G65" s="80"/>
      <c r="H65" s="80">
        <v>3</v>
      </c>
      <c r="I65" s="80">
        <v>4</v>
      </c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91">
        <f t="shared" si="11"/>
        <v>3</v>
      </c>
      <c r="U65" s="92">
        <f t="shared" si="11"/>
        <v>4</v>
      </c>
    </row>
    <row r="66" spans="1:21" ht="15.95" customHeight="1">
      <c r="A66" s="247"/>
      <c r="B66" s="255"/>
      <c r="C66" s="130" t="s">
        <v>380</v>
      </c>
      <c r="D66" s="80"/>
      <c r="E66" s="80"/>
      <c r="F66" s="80"/>
      <c r="G66" s="80"/>
      <c r="H66" s="80">
        <v>3</v>
      </c>
      <c r="I66" s="80">
        <v>4</v>
      </c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91">
        <f t="shared" si="11"/>
        <v>3</v>
      </c>
      <c r="U66" s="92">
        <f t="shared" si="11"/>
        <v>4</v>
      </c>
    </row>
    <row r="67" spans="1:21" ht="15.95" customHeight="1">
      <c r="A67" s="247"/>
      <c r="B67" s="255"/>
      <c r="C67" s="130" t="s">
        <v>381</v>
      </c>
      <c r="D67" s="80"/>
      <c r="E67" s="80"/>
      <c r="F67" s="80"/>
      <c r="G67" s="80"/>
      <c r="H67" s="80"/>
      <c r="I67" s="80"/>
      <c r="J67" s="80">
        <v>3</v>
      </c>
      <c r="K67" s="80">
        <v>4</v>
      </c>
      <c r="L67" s="80"/>
      <c r="M67" s="80"/>
      <c r="N67" s="80"/>
      <c r="O67" s="80"/>
      <c r="P67" s="80"/>
      <c r="Q67" s="80"/>
      <c r="R67" s="80"/>
      <c r="S67" s="80"/>
      <c r="T67" s="91">
        <f t="shared" si="11"/>
        <v>3</v>
      </c>
      <c r="U67" s="92">
        <f t="shared" si="11"/>
        <v>4</v>
      </c>
    </row>
    <row r="68" spans="1:21" ht="15.95" customHeight="1">
      <c r="A68" s="247"/>
      <c r="B68" s="255"/>
      <c r="C68" s="125" t="s">
        <v>382</v>
      </c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>
        <v>3</v>
      </c>
      <c r="Q68" s="80">
        <v>4</v>
      </c>
      <c r="R68" s="80"/>
      <c r="S68" s="80"/>
      <c r="T68" s="91">
        <f t="shared" si="11"/>
        <v>3</v>
      </c>
      <c r="U68" s="92">
        <f t="shared" si="11"/>
        <v>4</v>
      </c>
    </row>
    <row r="69" spans="1:21" ht="15.95" customHeight="1">
      <c r="A69" s="247"/>
      <c r="B69" s="255"/>
      <c r="C69" s="125" t="s">
        <v>383</v>
      </c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>
        <v>3</v>
      </c>
      <c r="Q69" s="80">
        <v>4</v>
      </c>
      <c r="R69" s="80"/>
      <c r="S69" s="80"/>
      <c r="T69" s="91">
        <f t="shared" si="11"/>
        <v>3</v>
      </c>
      <c r="U69" s="92">
        <f t="shared" si="11"/>
        <v>4</v>
      </c>
    </row>
    <row r="70" spans="1:21" ht="15.95" customHeight="1">
      <c r="A70" s="247"/>
      <c r="B70" s="255"/>
      <c r="C70" s="125" t="s">
        <v>384</v>
      </c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>
        <v>3</v>
      </c>
      <c r="S70" s="80">
        <v>4</v>
      </c>
      <c r="T70" s="91">
        <f t="shared" si="11"/>
        <v>3</v>
      </c>
      <c r="U70" s="92">
        <f t="shared" si="11"/>
        <v>4</v>
      </c>
    </row>
    <row r="71" spans="1:21" ht="15.95" customHeight="1">
      <c r="A71" s="247"/>
      <c r="B71" s="255"/>
      <c r="C71" s="130" t="s">
        <v>385</v>
      </c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>
        <v>3</v>
      </c>
      <c r="S71" s="80">
        <v>4</v>
      </c>
      <c r="T71" s="91">
        <f t="shared" si="11"/>
        <v>3</v>
      </c>
      <c r="U71" s="92">
        <f t="shared" si="11"/>
        <v>4</v>
      </c>
    </row>
    <row r="72" spans="1:21" ht="15.95" customHeight="1">
      <c r="A72" s="247"/>
      <c r="B72" s="255"/>
      <c r="C72" s="101" t="s">
        <v>386</v>
      </c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>
        <v>3</v>
      </c>
      <c r="S72" s="80">
        <v>3</v>
      </c>
      <c r="T72" s="91">
        <f t="shared" si="11"/>
        <v>3</v>
      </c>
      <c r="U72" s="92">
        <f t="shared" si="11"/>
        <v>3</v>
      </c>
    </row>
    <row r="73" spans="1:21" ht="15.95" customHeight="1" thickBot="1">
      <c r="A73" s="256"/>
      <c r="B73" s="257"/>
      <c r="C73" s="103" t="s">
        <v>387</v>
      </c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>
        <v>2</v>
      </c>
      <c r="S73" s="109">
        <v>2</v>
      </c>
      <c r="T73" s="91">
        <f t="shared" si="11"/>
        <v>2</v>
      </c>
      <c r="U73" s="92">
        <f t="shared" si="11"/>
        <v>2</v>
      </c>
    </row>
    <row r="74" spans="1:21" ht="15.95" customHeight="1" thickBot="1">
      <c r="A74" s="243" t="s">
        <v>342</v>
      </c>
      <c r="B74" s="244"/>
      <c r="C74" s="244"/>
      <c r="D74" s="148">
        <f>SUM(D62:D73)</f>
        <v>5</v>
      </c>
      <c r="E74" s="148">
        <f t="shared" ref="E74:U74" si="12">SUM(E62:E73)</f>
        <v>6</v>
      </c>
      <c r="F74" s="148">
        <f t="shared" si="12"/>
        <v>3</v>
      </c>
      <c r="G74" s="148">
        <f t="shared" si="12"/>
        <v>4</v>
      </c>
      <c r="H74" s="148">
        <f t="shared" si="12"/>
        <v>6</v>
      </c>
      <c r="I74" s="148">
        <f t="shared" si="12"/>
        <v>8</v>
      </c>
      <c r="J74" s="148">
        <f t="shared" si="12"/>
        <v>3</v>
      </c>
      <c r="K74" s="148">
        <f t="shared" si="12"/>
        <v>4</v>
      </c>
      <c r="L74" s="148">
        <f t="shared" si="12"/>
        <v>0</v>
      </c>
      <c r="M74" s="148">
        <f t="shared" si="12"/>
        <v>0</v>
      </c>
      <c r="N74" s="148">
        <f t="shared" si="12"/>
        <v>0</v>
      </c>
      <c r="O74" s="148">
        <f t="shared" si="12"/>
        <v>0</v>
      </c>
      <c r="P74" s="148">
        <f t="shared" si="12"/>
        <v>6</v>
      </c>
      <c r="Q74" s="148">
        <f t="shared" si="12"/>
        <v>8</v>
      </c>
      <c r="R74" s="148">
        <f t="shared" si="12"/>
        <v>11</v>
      </c>
      <c r="S74" s="148">
        <f t="shared" si="12"/>
        <v>13</v>
      </c>
      <c r="T74" s="148">
        <f t="shared" si="12"/>
        <v>34</v>
      </c>
      <c r="U74" s="149">
        <f t="shared" si="12"/>
        <v>43</v>
      </c>
    </row>
    <row r="75" spans="1:21" ht="15.95" customHeight="1" thickBot="1">
      <c r="A75" s="243" t="s">
        <v>388</v>
      </c>
      <c r="B75" s="244"/>
      <c r="C75" s="244"/>
      <c r="D75" s="148">
        <f t="shared" ref="D75:U75" si="13">SUM(D19,D26,D30,D44,D61,D74)</f>
        <v>28</v>
      </c>
      <c r="E75" s="148">
        <f t="shared" si="13"/>
        <v>34</v>
      </c>
      <c r="F75" s="148">
        <f t="shared" si="13"/>
        <v>23</v>
      </c>
      <c r="G75" s="148">
        <f t="shared" si="13"/>
        <v>28</v>
      </c>
      <c r="H75" s="148">
        <f t="shared" si="13"/>
        <v>33</v>
      </c>
      <c r="I75" s="148">
        <f t="shared" si="13"/>
        <v>39</v>
      </c>
      <c r="J75" s="148">
        <f t="shared" si="13"/>
        <v>28</v>
      </c>
      <c r="K75" s="148">
        <f t="shared" si="13"/>
        <v>33</v>
      </c>
      <c r="L75" s="148">
        <f t="shared" si="13"/>
        <v>12</v>
      </c>
      <c r="M75" s="148">
        <f t="shared" si="13"/>
        <v>0</v>
      </c>
      <c r="N75" s="148">
        <f t="shared" si="13"/>
        <v>12</v>
      </c>
      <c r="O75" s="148">
        <f t="shared" si="13"/>
        <v>0</v>
      </c>
      <c r="P75" s="148">
        <f t="shared" si="13"/>
        <v>28</v>
      </c>
      <c r="Q75" s="148">
        <f t="shared" si="13"/>
        <v>30</v>
      </c>
      <c r="R75" s="148">
        <f t="shared" si="13"/>
        <v>27</v>
      </c>
      <c r="S75" s="148">
        <f t="shared" si="13"/>
        <v>29</v>
      </c>
      <c r="T75" s="148">
        <f t="shared" si="13"/>
        <v>191</v>
      </c>
      <c r="U75" s="149">
        <f t="shared" si="13"/>
        <v>193</v>
      </c>
    </row>
    <row r="76" spans="1:21" ht="15.95" customHeight="1">
      <c r="A76" s="240" t="s">
        <v>389</v>
      </c>
      <c r="B76" s="241"/>
      <c r="C76" s="241"/>
      <c r="D76" s="241"/>
      <c r="E76" s="241"/>
      <c r="F76" s="241"/>
      <c r="G76" s="241"/>
      <c r="H76" s="241"/>
      <c r="I76" s="241"/>
      <c r="J76" s="241"/>
      <c r="K76" s="241"/>
      <c r="L76" s="241"/>
      <c r="M76" s="241"/>
      <c r="N76" s="241"/>
      <c r="O76" s="241"/>
      <c r="P76" s="241"/>
      <c r="Q76" s="241"/>
      <c r="R76" s="241"/>
      <c r="S76" s="241"/>
      <c r="T76" s="241"/>
      <c r="U76" s="242"/>
    </row>
    <row r="77" spans="1:21" ht="15.95" customHeight="1">
      <c r="A77" s="240" t="s">
        <v>390</v>
      </c>
      <c r="B77" s="241"/>
      <c r="C77" s="241"/>
      <c r="D77" s="241"/>
      <c r="E77" s="241"/>
      <c r="F77" s="241"/>
      <c r="G77" s="241"/>
      <c r="H77" s="241"/>
      <c r="I77" s="241"/>
      <c r="J77" s="241"/>
      <c r="K77" s="241"/>
      <c r="L77" s="241"/>
      <c r="M77" s="241"/>
      <c r="N77" s="241"/>
      <c r="O77" s="241"/>
      <c r="P77" s="241"/>
      <c r="Q77" s="241"/>
      <c r="R77" s="241"/>
      <c r="S77" s="241"/>
      <c r="T77" s="241"/>
      <c r="U77" s="242"/>
    </row>
    <row r="78" spans="1:21" ht="15.95" customHeight="1">
      <c r="A78" s="234" t="s">
        <v>391</v>
      </c>
      <c r="B78" s="235"/>
      <c r="C78" s="235"/>
      <c r="D78" s="235"/>
      <c r="E78" s="235"/>
      <c r="F78" s="235"/>
      <c r="G78" s="235"/>
      <c r="H78" s="235"/>
      <c r="I78" s="235"/>
      <c r="J78" s="235"/>
      <c r="K78" s="235"/>
      <c r="L78" s="235"/>
      <c r="M78" s="235"/>
      <c r="N78" s="235"/>
      <c r="O78" s="235"/>
      <c r="P78" s="235"/>
      <c r="Q78" s="235"/>
      <c r="R78" s="235"/>
      <c r="S78" s="235"/>
      <c r="T78" s="235"/>
      <c r="U78" s="236"/>
    </row>
    <row r="79" spans="1:21" ht="15.95" customHeight="1">
      <c r="A79" s="234" t="s">
        <v>392</v>
      </c>
      <c r="B79" s="235"/>
      <c r="C79" s="235"/>
      <c r="D79" s="235"/>
      <c r="E79" s="235"/>
      <c r="F79" s="235"/>
      <c r="G79" s="235"/>
      <c r="H79" s="235"/>
      <c r="I79" s="235"/>
      <c r="J79" s="235"/>
      <c r="K79" s="235"/>
      <c r="L79" s="235"/>
      <c r="M79" s="235"/>
      <c r="N79" s="235"/>
      <c r="O79" s="235"/>
      <c r="P79" s="235"/>
      <c r="Q79" s="235"/>
      <c r="R79" s="235"/>
      <c r="S79" s="235"/>
      <c r="T79" s="235"/>
      <c r="U79" s="236"/>
    </row>
    <row r="80" spans="1:21" ht="15.95" customHeight="1">
      <c r="A80" s="234" t="s">
        <v>393</v>
      </c>
      <c r="B80" s="235"/>
      <c r="C80" s="235"/>
      <c r="D80" s="235"/>
      <c r="E80" s="235"/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35"/>
      <c r="R80" s="235"/>
      <c r="S80" s="235"/>
      <c r="T80" s="235"/>
      <c r="U80" s="236"/>
    </row>
    <row r="81" spans="1:21" ht="15.95" customHeight="1">
      <c r="A81" s="234" t="s">
        <v>394</v>
      </c>
      <c r="B81" s="235"/>
      <c r="C81" s="235"/>
      <c r="D81" s="235"/>
      <c r="E81" s="235"/>
      <c r="F81" s="235"/>
      <c r="G81" s="235"/>
      <c r="H81" s="235"/>
      <c r="I81" s="235"/>
      <c r="J81" s="235"/>
      <c r="K81" s="235"/>
      <c r="L81" s="235"/>
      <c r="M81" s="235"/>
      <c r="N81" s="235"/>
      <c r="O81" s="235"/>
      <c r="P81" s="235"/>
      <c r="Q81" s="235"/>
      <c r="R81" s="235"/>
      <c r="S81" s="235"/>
      <c r="T81" s="235"/>
      <c r="U81" s="236"/>
    </row>
    <row r="82" spans="1:21" ht="15.95" customHeight="1">
      <c r="A82" s="234" t="s">
        <v>395</v>
      </c>
      <c r="B82" s="235"/>
      <c r="C82" s="235"/>
      <c r="D82" s="235"/>
      <c r="E82" s="235"/>
      <c r="F82" s="235"/>
      <c r="G82" s="235"/>
      <c r="H82" s="235"/>
      <c r="I82" s="235"/>
      <c r="J82" s="235"/>
      <c r="K82" s="235"/>
      <c r="L82" s="235"/>
      <c r="M82" s="235"/>
      <c r="N82" s="235"/>
      <c r="O82" s="235"/>
      <c r="P82" s="235"/>
      <c r="Q82" s="235"/>
      <c r="R82" s="235"/>
      <c r="S82" s="235"/>
      <c r="T82" s="235"/>
      <c r="U82" s="236"/>
    </row>
    <row r="83" spans="1:21" ht="30" customHeight="1">
      <c r="A83" s="234" t="s">
        <v>396</v>
      </c>
      <c r="B83" s="235"/>
      <c r="C83" s="235"/>
      <c r="D83" s="235"/>
      <c r="E83" s="235"/>
      <c r="F83" s="235"/>
      <c r="G83" s="235"/>
      <c r="H83" s="235"/>
      <c r="I83" s="235"/>
      <c r="J83" s="235"/>
      <c r="K83" s="235"/>
      <c r="L83" s="235"/>
      <c r="M83" s="235"/>
      <c r="N83" s="235"/>
      <c r="O83" s="235"/>
      <c r="P83" s="235"/>
      <c r="Q83" s="235"/>
      <c r="R83" s="235"/>
      <c r="S83" s="235"/>
      <c r="T83" s="235"/>
      <c r="U83" s="236"/>
    </row>
    <row r="84" spans="1:21" ht="15.95" customHeight="1">
      <c r="A84" s="234" t="s">
        <v>569</v>
      </c>
      <c r="B84" s="235"/>
      <c r="C84" s="235"/>
      <c r="D84" s="235"/>
      <c r="E84" s="235"/>
      <c r="F84" s="235"/>
      <c r="G84" s="235"/>
      <c r="H84" s="235"/>
      <c r="I84" s="235"/>
      <c r="J84" s="235"/>
      <c r="K84" s="235"/>
      <c r="L84" s="235"/>
      <c r="M84" s="235"/>
      <c r="N84" s="235"/>
      <c r="O84" s="235"/>
      <c r="P84" s="235"/>
      <c r="Q84" s="235"/>
      <c r="R84" s="235"/>
      <c r="S84" s="235"/>
      <c r="T84" s="235"/>
      <c r="U84" s="236"/>
    </row>
    <row r="85" spans="1:21" ht="15.95" customHeight="1">
      <c r="A85" s="234"/>
      <c r="B85" s="235"/>
      <c r="C85" s="235"/>
      <c r="D85" s="235"/>
      <c r="E85" s="235"/>
      <c r="F85" s="235"/>
      <c r="G85" s="235"/>
      <c r="H85" s="235"/>
      <c r="I85" s="235"/>
      <c r="J85" s="235"/>
      <c r="K85" s="235"/>
      <c r="L85" s="235"/>
      <c r="M85" s="235"/>
      <c r="N85" s="235"/>
      <c r="O85" s="235"/>
      <c r="P85" s="235"/>
      <c r="Q85" s="235"/>
      <c r="R85" s="235"/>
      <c r="S85" s="235"/>
      <c r="T85" s="235"/>
      <c r="U85" s="236"/>
    </row>
    <row r="86" spans="1:21" ht="114.75" customHeight="1" thickBot="1">
      <c r="A86" s="237"/>
      <c r="B86" s="238"/>
      <c r="C86" s="238"/>
      <c r="D86" s="238"/>
      <c r="E86" s="238"/>
      <c r="F86" s="238"/>
      <c r="G86" s="238"/>
      <c r="H86" s="238"/>
      <c r="I86" s="238"/>
      <c r="J86" s="238"/>
      <c r="K86" s="238"/>
      <c r="L86" s="238"/>
      <c r="M86" s="238"/>
      <c r="N86" s="238"/>
      <c r="O86" s="238"/>
      <c r="P86" s="238"/>
      <c r="Q86" s="238"/>
      <c r="R86" s="238"/>
      <c r="S86" s="238"/>
      <c r="T86" s="238"/>
      <c r="U86" s="239"/>
    </row>
  </sheetData>
  <mergeCells count="51">
    <mergeCell ref="A1:U1"/>
    <mergeCell ref="A2:U2"/>
    <mergeCell ref="A3:C3"/>
    <mergeCell ref="D3:G3"/>
    <mergeCell ref="H3:K3"/>
    <mergeCell ref="L3:O3"/>
    <mergeCell ref="P3:S3"/>
    <mergeCell ref="T3:T5"/>
    <mergeCell ref="U3:U5"/>
    <mergeCell ref="A4:B5"/>
    <mergeCell ref="N4:O4"/>
    <mergeCell ref="P4:Q4"/>
    <mergeCell ref="R4:S4"/>
    <mergeCell ref="C4:C5"/>
    <mergeCell ref="D4:E4"/>
    <mergeCell ref="F4:G4"/>
    <mergeCell ref="H4:I4"/>
    <mergeCell ref="J4:K4"/>
    <mergeCell ref="L4:M4"/>
    <mergeCell ref="A19:C19"/>
    <mergeCell ref="A20:B25"/>
    <mergeCell ref="A6:A18"/>
    <mergeCell ref="B6:B9"/>
    <mergeCell ref="B10:B11"/>
    <mergeCell ref="B12:B13"/>
    <mergeCell ref="B14:B15"/>
    <mergeCell ref="B16:B18"/>
    <mergeCell ref="A26:C26"/>
    <mergeCell ref="A27:A43"/>
    <mergeCell ref="B27:B29"/>
    <mergeCell ref="B30:C30"/>
    <mergeCell ref="B31:B43"/>
    <mergeCell ref="A77:U77"/>
    <mergeCell ref="A44:C44"/>
    <mergeCell ref="A45:C45"/>
    <mergeCell ref="A46:A60"/>
    <mergeCell ref="B46:B50"/>
    <mergeCell ref="B51:B55"/>
    <mergeCell ref="B56:B60"/>
    <mergeCell ref="A61:C61"/>
    <mergeCell ref="A62:B73"/>
    <mergeCell ref="A74:C74"/>
    <mergeCell ref="A75:C75"/>
    <mergeCell ref="A76:U76"/>
    <mergeCell ref="A84:U86"/>
    <mergeCell ref="A78:U78"/>
    <mergeCell ref="A79:U79"/>
    <mergeCell ref="A80:U80"/>
    <mergeCell ref="A81:U81"/>
    <mergeCell ref="A82:U82"/>
    <mergeCell ref="A83:U83"/>
  </mergeCells>
  <phoneticPr fontId="4" type="noConversion"/>
  <pageMargins left="0.39370078740157483" right="0.19685039370078741" top="0.47244094488188981" bottom="0.27559055118110237" header="0.31496062992125984" footer="0.31496062992125984"/>
  <pageSetup paperSize="9" scale="9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K83"/>
  <sheetViews>
    <sheetView workbookViewId="0">
      <selection activeCell="W2" sqref="W2"/>
    </sheetView>
  </sheetViews>
  <sheetFormatPr defaultRowHeight="15.75"/>
  <cols>
    <col min="1" max="1" width="4.125" style="25" customWidth="1"/>
    <col min="2" max="2" width="12.125" style="138" customWidth="1"/>
    <col min="3" max="3" width="18.875" style="1" customWidth="1"/>
    <col min="4" max="19" width="3.625" style="27" customWidth="1"/>
    <col min="20" max="20" width="4.625" style="1" customWidth="1"/>
    <col min="21" max="21" width="4.75" style="1" customWidth="1"/>
    <col min="22" max="256" width="9" style="1"/>
    <col min="257" max="257" width="4.125" style="1" customWidth="1"/>
    <col min="258" max="258" width="12.125" style="1" customWidth="1"/>
    <col min="259" max="259" width="18.875" style="1" customWidth="1"/>
    <col min="260" max="276" width="4.625" style="1" customWidth="1"/>
    <col min="277" max="277" width="4.75" style="1" customWidth="1"/>
    <col min="278" max="512" width="9" style="1"/>
    <col min="513" max="513" width="4.125" style="1" customWidth="1"/>
    <col min="514" max="514" width="12.125" style="1" customWidth="1"/>
    <col min="515" max="515" width="18.875" style="1" customWidth="1"/>
    <col min="516" max="532" width="4.625" style="1" customWidth="1"/>
    <col min="533" max="533" width="4.75" style="1" customWidth="1"/>
    <col min="534" max="768" width="9" style="1"/>
    <col min="769" max="769" width="4.125" style="1" customWidth="1"/>
    <col min="770" max="770" width="12.125" style="1" customWidth="1"/>
    <col min="771" max="771" width="18.875" style="1" customWidth="1"/>
    <col min="772" max="788" width="4.625" style="1" customWidth="1"/>
    <col min="789" max="789" width="4.75" style="1" customWidth="1"/>
    <col min="790" max="1024" width="9" style="1"/>
    <col min="1025" max="1025" width="4.125" style="1" customWidth="1"/>
    <col min="1026" max="1026" width="12.125" style="1" customWidth="1"/>
    <col min="1027" max="1027" width="18.875" style="1" customWidth="1"/>
    <col min="1028" max="1044" width="4.625" style="1" customWidth="1"/>
    <col min="1045" max="1045" width="4.75" style="1" customWidth="1"/>
    <col min="1046" max="1280" width="9" style="1"/>
    <col min="1281" max="1281" width="4.125" style="1" customWidth="1"/>
    <col min="1282" max="1282" width="12.125" style="1" customWidth="1"/>
    <col min="1283" max="1283" width="18.875" style="1" customWidth="1"/>
    <col min="1284" max="1300" width="4.625" style="1" customWidth="1"/>
    <col min="1301" max="1301" width="4.75" style="1" customWidth="1"/>
    <col min="1302" max="1536" width="9" style="1"/>
    <col min="1537" max="1537" width="4.125" style="1" customWidth="1"/>
    <col min="1538" max="1538" width="12.125" style="1" customWidth="1"/>
    <col min="1539" max="1539" width="18.875" style="1" customWidth="1"/>
    <col min="1540" max="1556" width="4.625" style="1" customWidth="1"/>
    <col min="1557" max="1557" width="4.75" style="1" customWidth="1"/>
    <col min="1558" max="1792" width="9" style="1"/>
    <col min="1793" max="1793" width="4.125" style="1" customWidth="1"/>
    <col min="1794" max="1794" width="12.125" style="1" customWidth="1"/>
    <col min="1795" max="1795" width="18.875" style="1" customWidth="1"/>
    <col min="1796" max="1812" width="4.625" style="1" customWidth="1"/>
    <col min="1813" max="1813" width="4.75" style="1" customWidth="1"/>
    <col min="1814" max="2048" width="9" style="1"/>
    <col min="2049" max="2049" width="4.125" style="1" customWidth="1"/>
    <col min="2050" max="2050" width="12.125" style="1" customWidth="1"/>
    <col min="2051" max="2051" width="18.875" style="1" customWidth="1"/>
    <col min="2052" max="2068" width="4.625" style="1" customWidth="1"/>
    <col min="2069" max="2069" width="4.75" style="1" customWidth="1"/>
    <col min="2070" max="2304" width="9" style="1"/>
    <col min="2305" max="2305" width="4.125" style="1" customWidth="1"/>
    <col min="2306" max="2306" width="12.125" style="1" customWidth="1"/>
    <col min="2307" max="2307" width="18.875" style="1" customWidth="1"/>
    <col min="2308" max="2324" width="4.625" style="1" customWidth="1"/>
    <col min="2325" max="2325" width="4.75" style="1" customWidth="1"/>
    <col min="2326" max="2560" width="9" style="1"/>
    <col min="2561" max="2561" width="4.125" style="1" customWidth="1"/>
    <col min="2562" max="2562" width="12.125" style="1" customWidth="1"/>
    <col min="2563" max="2563" width="18.875" style="1" customWidth="1"/>
    <col min="2564" max="2580" width="4.625" style="1" customWidth="1"/>
    <col min="2581" max="2581" width="4.75" style="1" customWidth="1"/>
    <col min="2582" max="2816" width="9" style="1"/>
    <col min="2817" max="2817" width="4.125" style="1" customWidth="1"/>
    <col min="2818" max="2818" width="12.125" style="1" customWidth="1"/>
    <col min="2819" max="2819" width="18.875" style="1" customWidth="1"/>
    <col min="2820" max="2836" width="4.625" style="1" customWidth="1"/>
    <col min="2837" max="2837" width="4.75" style="1" customWidth="1"/>
    <col min="2838" max="3072" width="9" style="1"/>
    <col min="3073" max="3073" width="4.125" style="1" customWidth="1"/>
    <col min="3074" max="3074" width="12.125" style="1" customWidth="1"/>
    <col min="3075" max="3075" width="18.875" style="1" customWidth="1"/>
    <col min="3076" max="3092" width="4.625" style="1" customWidth="1"/>
    <col min="3093" max="3093" width="4.75" style="1" customWidth="1"/>
    <col min="3094" max="3328" width="9" style="1"/>
    <col min="3329" max="3329" width="4.125" style="1" customWidth="1"/>
    <col min="3330" max="3330" width="12.125" style="1" customWidth="1"/>
    <col min="3331" max="3331" width="18.875" style="1" customWidth="1"/>
    <col min="3332" max="3348" width="4.625" style="1" customWidth="1"/>
    <col min="3349" max="3349" width="4.75" style="1" customWidth="1"/>
    <col min="3350" max="3584" width="9" style="1"/>
    <col min="3585" max="3585" width="4.125" style="1" customWidth="1"/>
    <col min="3586" max="3586" width="12.125" style="1" customWidth="1"/>
    <col min="3587" max="3587" width="18.875" style="1" customWidth="1"/>
    <col min="3588" max="3604" width="4.625" style="1" customWidth="1"/>
    <col min="3605" max="3605" width="4.75" style="1" customWidth="1"/>
    <col min="3606" max="3840" width="9" style="1"/>
    <col min="3841" max="3841" width="4.125" style="1" customWidth="1"/>
    <col min="3842" max="3842" width="12.125" style="1" customWidth="1"/>
    <col min="3843" max="3843" width="18.875" style="1" customWidth="1"/>
    <col min="3844" max="3860" width="4.625" style="1" customWidth="1"/>
    <col min="3861" max="3861" width="4.75" style="1" customWidth="1"/>
    <col min="3862" max="4096" width="9" style="1"/>
    <col min="4097" max="4097" width="4.125" style="1" customWidth="1"/>
    <col min="4098" max="4098" width="12.125" style="1" customWidth="1"/>
    <col min="4099" max="4099" width="18.875" style="1" customWidth="1"/>
    <col min="4100" max="4116" width="4.625" style="1" customWidth="1"/>
    <col min="4117" max="4117" width="4.75" style="1" customWidth="1"/>
    <col min="4118" max="4352" width="9" style="1"/>
    <col min="4353" max="4353" width="4.125" style="1" customWidth="1"/>
    <col min="4354" max="4354" width="12.125" style="1" customWidth="1"/>
    <col min="4355" max="4355" width="18.875" style="1" customWidth="1"/>
    <col min="4356" max="4372" width="4.625" style="1" customWidth="1"/>
    <col min="4373" max="4373" width="4.75" style="1" customWidth="1"/>
    <col min="4374" max="4608" width="9" style="1"/>
    <col min="4609" max="4609" width="4.125" style="1" customWidth="1"/>
    <col min="4610" max="4610" width="12.125" style="1" customWidth="1"/>
    <col min="4611" max="4611" width="18.875" style="1" customWidth="1"/>
    <col min="4612" max="4628" width="4.625" style="1" customWidth="1"/>
    <col min="4629" max="4629" width="4.75" style="1" customWidth="1"/>
    <col min="4630" max="4864" width="9" style="1"/>
    <col min="4865" max="4865" width="4.125" style="1" customWidth="1"/>
    <col min="4866" max="4866" width="12.125" style="1" customWidth="1"/>
    <col min="4867" max="4867" width="18.875" style="1" customWidth="1"/>
    <col min="4868" max="4884" width="4.625" style="1" customWidth="1"/>
    <col min="4885" max="4885" width="4.75" style="1" customWidth="1"/>
    <col min="4886" max="5120" width="9" style="1"/>
    <col min="5121" max="5121" width="4.125" style="1" customWidth="1"/>
    <col min="5122" max="5122" width="12.125" style="1" customWidth="1"/>
    <col min="5123" max="5123" width="18.875" style="1" customWidth="1"/>
    <col min="5124" max="5140" width="4.625" style="1" customWidth="1"/>
    <col min="5141" max="5141" width="4.75" style="1" customWidth="1"/>
    <col min="5142" max="5376" width="9" style="1"/>
    <col min="5377" max="5377" width="4.125" style="1" customWidth="1"/>
    <col min="5378" max="5378" width="12.125" style="1" customWidth="1"/>
    <col min="5379" max="5379" width="18.875" style="1" customWidth="1"/>
    <col min="5380" max="5396" width="4.625" style="1" customWidth="1"/>
    <col min="5397" max="5397" width="4.75" style="1" customWidth="1"/>
    <col min="5398" max="5632" width="9" style="1"/>
    <col min="5633" max="5633" width="4.125" style="1" customWidth="1"/>
    <col min="5634" max="5634" width="12.125" style="1" customWidth="1"/>
    <col min="5635" max="5635" width="18.875" style="1" customWidth="1"/>
    <col min="5636" max="5652" width="4.625" style="1" customWidth="1"/>
    <col min="5653" max="5653" width="4.75" style="1" customWidth="1"/>
    <col min="5654" max="5888" width="9" style="1"/>
    <col min="5889" max="5889" width="4.125" style="1" customWidth="1"/>
    <col min="5890" max="5890" width="12.125" style="1" customWidth="1"/>
    <col min="5891" max="5891" width="18.875" style="1" customWidth="1"/>
    <col min="5892" max="5908" width="4.625" style="1" customWidth="1"/>
    <col min="5909" max="5909" width="4.75" style="1" customWidth="1"/>
    <col min="5910" max="6144" width="9" style="1"/>
    <col min="6145" max="6145" width="4.125" style="1" customWidth="1"/>
    <col min="6146" max="6146" width="12.125" style="1" customWidth="1"/>
    <col min="6147" max="6147" width="18.875" style="1" customWidth="1"/>
    <col min="6148" max="6164" width="4.625" style="1" customWidth="1"/>
    <col min="6165" max="6165" width="4.75" style="1" customWidth="1"/>
    <col min="6166" max="6400" width="9" style="1"/>
    <col min="6401" max="6401" width="4.125" style="1" customWidth="1"/>
    <col min="6402" max="6402" width="12.125" style="1" customWidth="1"/>
    <col min="6403" max="6403" width="18.875" style="1" customWidth="1"/>
    <col min="6404" max="6420" width="4.625" style="1" customWidth="1"/>
    <col min="6421" max="6421" width="4.75" style="1" customWidth="1"/>
    <col min="6422" max="6656" width="9" style="1"/>
    <col min="6657" max="6657" width="4.125" style="1" customWidth="1"/>
    <col min="6658" max="6658" width="12.125" style="1" customWidth="1"/>
    <col min="6659" max="6659" width="18.875" style="1" customWidth="1"/>
    <col min="6660" max="6676" width="4.625" style="1" customWidth="1"/>
    <col min="6677" max="6677" width="4.75" style="1" customWidth="1"/>
    <col min="6678" max="6912" width="9" style="1"/>
    <col min="6913" max="6913" width="4.125" style="1" customWidth="1"/>
    <col min="6914" max="6914" width="12.125" style="1" customWidth="1"/>
    <col min="6915" max="6915" width="18.875" style="1" customWidth="1"/>
    <col min="6916" max="6932" width="4.625" style="1" customWidth="1"/>
    <col min="6933" max="6933" width="4.75" style="1" customWidth="1"/>
    <col min="6934" max="7168" width="9" style="1"/>
    <col min="7169" max="7169" width="4.125" style="1" customWidth="1"/>
    <col min="7170" max="7170" width="12.125" style="1" customWidth="1"/>
    <col min="7171" max="7171" width="18.875" style="1" customWidth="1"/>
    <col min="7172" max="7188" width="4.625" style="1" customWidth="1"/>
    <col min="7189" max="7189" width="4.75" style="1" customWidth="1"/>
    <col min="7190" max="7424" width="9" style="1"/>
    <col min="7425" max="7425" width="4.125" style="1" customWidth="1"/>
    <col min="7426" max="7426" width="12.125" style="1" customWidth="1"/>
    <col min="7427" max="7427" width="18.875" style="1" customWidth="1"/>
    <col min="7428" max="7444" width="4.625" style="1" customWidth="1"/>
    <col min="7445" max="7445" width="4.75" style="1" customWidth="1"/>
    <col min="7446" max="7680" width="9" style="1"/>
    <col min="7681" max="7681" width="4.125" style="1" customWidth="1"/>
    <col min="7682" max="7682" width="12.125" style="1" customWidth="1"/>
    <col min="7683" max="7683" width="18.875" style="1" customWidth="1"/>
    <col min="7684" max="7700" width="4.625" style="1" customWidth="1"/>
    <col min="7701" max="7701" width="4.75" style="1" customWidth="1"/>
    <col min="7702" max="7936" width="9" style="1"/>
    <col min="7937" max="7937" width="4.125" style="1" customWidth="1"/>
    <col min="7938" max="7938" width="12.125" style="1" customWidth="1"/>
    <col min="7939" max="7939" width="18.875" style="1" customWidth="1"/>
    <col min="7940" max="7956" width="4.625" style="1" customWidth="1"/>
    <col min="7957" max="7957" width="4.75" style="1" customWidth="1"/>
    <col min="7958" max="8192" width="9" style="1"/>
    <col min="8193" max="8193" width="4.125" style="1" customWidth="1"/>
    <col min="8194" max="8194" width="12.125" style="1" customWidth="1"/>
    <col min="8195" max="8195" width="18.875" style="1" customWidth="1"/>
    <col min="8196" max="8212" width="4.625" style="1" customWidth="1"/>
    <col min="8213" max="8213" width="4.75" style="1" customWidth="1"/>
    <col min="8214" max="8448" width="9" style="1"/>
    <col min="8449" max="8449" width="4.125" style="1" customWidth="1"/>
    <col min="8450" max="8450" width="12.125" style="1" customWidth="1"/>
    <col min="8451" max="8451" width="18.875" style="1" customWidth="1"/>
    <col min="8452" max="8468" width="4.625" style="1" customWidth="1"/>
    <col min="8469" max="8469" width="4.75" style="1" customWidth="1"/>
    <col min="8470" max="8704" width="9" style="1"/>
    <col min="8705" max="8705" width="4.125" style="1" customWidth="1"/>
    <col min="8706" max="8706" width="12.125" style="1" customWidth="1"/>
    <col min="8707" max="8707" width="18.875" style="1" customWidth="1"/>
    <col min="8708" max="8724" width="4.625" style="1" customWidth="1"/>
    <col min="8725" max="8725" width="4.75" style="1" customWidth="1"/>
    <col min="8726" max="8960" width="9" style="1"/>
    <col min="8961" max="8961" width="4.125" style="1" customWidth="1"/>
    <col min="8962" max="8962" width="12.125" style="1" customWidth="1"/>
    <col min="8963" max="8963" width="18.875" style="1" customWidth="1"/>
    <col min="8964" max="8980" width="4.625" style="1" customWidth="1"/>
    <col min="8981" max="8981" width="4.75" style="1" customWidth="1"/>
    <col min="8982" max="9216" width="9" style="1"/>
    <col min="9217" max="9217" width="4.125" style="1" customWidth="1"/>
    <col min="9218" max="9218" width="12.125" style="1" customWidth="1"/>
    <col min="9219" max="9219" width="18.875" style="1" customWidth="1"/>
    <col min="9220" max="9236" width="4.625" style="1" customWidth="1"/>
    <col min="9237" max="9237" width="4.75" style="1" customWidth="1"/>
    <col min="9238" max="9472" width="9" style="1"/>
    <col min="9473" max="9473" width="4.125" style="1" customWidth="1"/>
    <col min="9474" max="9474" width="12.125" style="1" customWidth="1"/>
    <col min="9475" max="9475" width="18.875" style="1" customWidth="1"/>
    <col min="9476" max="9492" width="4.625" style="1" customWidth="1"/>
    <col min="9493" max="9493" width="4.75" style="1" customWidth="1"/>
    <col min="9494" max="9728" width="9" style="1"/>
    <col min="9729" max="9729" width="4.125" style="1" customWidth="1"/>
    <col min="9730" max="9730" width="12.125" style="1" customWidth="1"/>
    <col min="9731" max="9731" width="18.875" style="1" customWidth="1"/>
    <col min="9732" max="9748" width="4.625" style="1" customWidth="1"/>
    <col min="9749" max="9749" width="4.75" style="1" customWidth="1"/>
    <col min="9750" max="9984" width="9" style="1"/>
    <col min="9985" max="9985" width="4.125" style="1" customWidth="1"/>
    <col min="9986" max="9986" width="12.125" style="1" customWidth="1"/>
    <col min="9987" max="9987" width="18.875" style="1" customWidth="1"/>
    <col min="9988" max="10004" width="4.625" style="1" customWidth="1"/>
    <col min="10005" max="10005" width="4.75" style="1" customWidth="1"/>
    <col min="10006" max="10240" width="9" style="1"/>
    <col min="10241" max="10241" width="4.125" style="1" customWidth="1"/>
    <col min="10242" max="10242" width="12.125" style="1" customWidth="1"/>
    <col min="10243" max="10243" width="18.875" style="1" customWidth="1"/>
    <col min="10244" max="10260" width="4.625" style="1" customWidth="1"/>
    <col min="10261" max="10261" width="4.75" style="1" customWidth="1"/>
    <col min="10262" max="10496" width="9" style="1"/>
    <col min="10497" max="10497" width="4.125" style="1" customWidth="1"/>
    <col min="10498" max="10498" width="12.125" style="1" customWidth="1"/>
    <col min="10499" max="10499" width="18.875" style="1" customWidth="1"/>
    <col min="10500" max="10516" width="4.625" style="1" customWidth="1"/>
    <col min="10517" max="10517" width="4.75" style="1" customWidth="1"/>
    <col min="10518" max="10752" width="9" style="1"/>
    <col min="10753" max="10753" width="4.125" style="1" customWidth="1"/>
    <col min="10754" max="10754" width="12.125" style="1" customWidth="1"/>
    <col min="10755" max="10755" width="18.875" style="1" customWidth="1"/>
    <col min="10756" max="10772" width="4.625" style="1" customWidth="1"/>
    <col min="10773" max="10773" width="4.75" style="1" customWidth="1"/>
    <col min="10774" max="11008" width="9" style="1"/>
    <col min="11009" max="11009" width="4.125" style="1" customWidth="1"/>
    <col min="11010" max="11010" width="12.125" style="1" customWidth="1"/>
    <col min="11011" max="11011" width="18.875" style="1" customWidth="1"/>
    <col min="11012" max="11028" width="4.625" style="1" customWidth="1"/>
    <col min="11029" max="11029" width="4.75" style="1" customWidth="1"/>
    <col min="11030" max="11264" width="9" style="1"/>
    <col min="11265" max="11265" width="4.125" style="1" customWidth="1"/>
    <col min="11266" max="11266" width="12.125" style="1" customWidth="1"/>
    <col min="11267" max="11267" width="18.875" style="1" customWidth="1"/>
    <col min="11268" max="11284" width="4.625" style="1" customWidth="1"/>
    <col min="11285" max="11285" width="4.75" style="1" customWidth="1"/>
    <col min="11286" max="11520" width="9" style="1"/>
    <col min="11521" max="11521" width="4.125" style="1" customWidth="1"/>
    <col min="11522" max="11522" width="12.125" style="1" customWidth="1"/>
    <col min="11523" max="11523" width="18.875" style="1" customWidth="1"/>
    <col min="11524" max="11540" width="4.625" style="1" customWidth="1"/>
    <col min="11541" max="11541" width="4.75" style="1" customWidth="1"/>
    <col min="11542" max="11776" width="9" style="1"/>
    <col min="11777" max="11777" width="4.125" style="1" customWidth="1"/>
    <col min="11778" max="11778" width="12.125" style="1" customWidth="1"/>
    <col min="11779" max="11779" width="18.875" style="1" customWidth="1"/>
    <col min="11780" max="11796" width="4.625" style="1" customWidth="1"/>
    <col min="11797" max="11797" width="4.75" style="1" customWidth="1"/>
    <col min="11798" max="12032" width="9" style="1"/>
    <col min="12033" max="12033" width="4.125" style="1" customWidth="1"/>
    <col min="12034" max="12034" width="12.125" style="1" customWidth="1"/>
    <col min="12035" max="12035" width="18.875" style="1" customWidth="1"/>
    <col min="12036" max="12052" width="4.625" style="1" customWidth="1"/>
    <col min="12053" max="12053" width="4.75" style="1" customWidth="1"/>
    <col min="12054" max="12288" width="9" style="1"/>
    <col min="12289" max="12289" width="4.125" style="1" customWidth="1"/>
    <col min="12290" max="12290" width="12.125" style="1" customWidth="1"/>
    <col min="12291" max="12291" width="18.875" style="1" customWidth="1"/>
    <col min="12292" max="12308" width="4.625" style="1" customWidth="1"/>
    <col min="12309" max="12309" width="4.75" style="1" customWidth="1"/>
    <col min="12310" max="12544" width="9" style="1"/>
    <col min="12545" max="12545" width="4.125" style="1" customWidth="1"/>
    <col min="12546" max="12546" width="12.125" style="1" customWidth="1"/>
    <col min="12547" max="12547" width="18.875" style="1" customWidth="1"/>
    <col min="12548" max="12564" width="4.625" style="1" customWidth="1"/>
    <col min="12565" max="12565" width="4.75" style="1" customWidth="1"/>
    <col min="12566" max="12800" width="9" style="1"/>
    <col min="12801" max="12801" width="4.125" style="1" customWidth="1"/>
    <col min="12802" max="12802" width="12.125" style="1" customWidth="1"/>
    <col min="12803" max="12803" width="18.875" style="1" customWidth="1"/>
    <col min="12804" max="12820" width="4.625" style="1" customWidth="1"/>
    <col min="12821" max="12821" width="4.75" style="1" customWidth="1"/>
    <col min="12822" max="13056" width="9" style="1"/>
    <col min="13057" max="13057" width="4.125" style="1" customWidth="1"/>
    <col min="13058" max="13058" width="12.125" style="1" customWidth="1"/>
    <col min="13059" max="13059" width="18.875" style="1" customWidth="1"/>
    <col min="13060" max="13076" width="4.625" style="1" customWidth="1"/>
    <col min="13077" max="13077" width="4.75" style="1" customWidth="1"/>
    <col min="13078" max="13312" width="9" style="1"/>
    <col min="13313" max="13313" width="4.125" style="1" customWidth="1"/>
    <col min="13314" max="13314" width="12.125" style="1" customWidth="1"/>
    <col min="13315" max="13315" width="18.875" style="1" customWidth="1"/>
    <col min="13316" max="13332" width="4.625" style="1" customWidth="1"/>
    <col min="13333" max="13333" width="4.75" style="1" customWidth="1"/>
    <col min="13334" max="13568" width="9" style="1"/>
    <col min="13569" max="13569" width="4.125" style="1" customWidth="1"/>
    <col min="13570" max="13570" width="12.125" style="1" customWidth="1"/>
    <col min="13571" max="13571" width="18.875" style="1" customWidth="1"/>
    <col min="13572" max="13588" width="4.625" style="1" customWidth="1"/>
    <col min="13589" max="13589" width="4.75" style="1" customWidth="1"/>
    <col min="13590" max="13824" width="9" style="1"/>
    <col min="13825" max="13825" width="4.125" style="1" customWidth="1"/>
    <col min="13826" max="13826" width="12.125" style="1" customWidth="1"/>
    <col min="13827" max="13827" width="18.875" style="1" customWidth="1"/>
    <col min="13828" max="13844" width="4.625" style="1" customWidth="1"/>
    <col min="13845" max="13845" width="4.75" style="1" customWidth="1"/>
    <col min="13846" max="14080" width="9" style="1"/>
    <col min="14081" max="14081" width="4.125" style="1" customWidth="1"/>
    <col min="14082" max="14082" width="12.125" style="1" customWidth="1"/>
    <col min="14083" max="14083" width="18.875" style="1" customWidth="1"/>
    <col min="14084" max="14100" width="4.625" style="1" customWidth="1"/>
    <col min="14101" max="14101" width="4.75" style="1" customWidth="1"/>
    <col min="14102" max="14336" width="9" style="1"/>
    <col min="14337" max="14337" width="4.125" style="1" customWidth="1"/>
    <col min="14338" max="14338" width="12.125" style="1" customWidth="1"/>
    <col min="14339" max="14339" width="18.875" style="1" customWidth="1"/>
    <col min="14340" max="14356" width="4.625" style="1" customWidth="1"/>
    <col min="14357" max="14357" width="4.75" style="1" customWidth="1"/>
    <col min="14358" max="14592" width="9" style="1"/>
    <col min="14593" max="14593" width="4.125" style="1" customWidth="1"/>
    <col min="14594" max="14594" width="12.125" style="1" customWidth="1"/>
    <col min="14595" max="14595" width="18.875" style="1" customWidth="1"/>
    <col min="14596" max="14612" width="4.625" style="1" customWidth="1"/>
    <col min="14613" max="14613" width="4.75" style="1" customWidth="1"/>
    <col min="14614" max="14848" width="9" style="1"/>
    <col min="14849" max="14849" width="4.125" style="1" customWidth="1"/>
    <col min="14850" max="14850" width="12.125" style="1" customWidth="1"/>
    <col min="14851" max="14851" width="18.875" style="1" customWidth="1"/>
    <col min="14852" max="14868" width="4.625" style="1" customWidth="1"/>
    <col min="14869" max="14869" width="4.75" style="1" customWidth="1"/>
    <col min="14870" max="15104" width="9" style="1"/>
    <col min="15105" max="15105" width="4.125" style="1" customWidth="1"/>
    <col min="15106" max="15106" width="12.125" style="1" customWidth="1"/>
    <col min="15107" max="15107" width="18.875" style="1" customWidth="1"/>
    <col min="15108" max="15124" width="4.625" style="1" customWidth="1"/>
    <col min="15125" max="15125" width="4.75" style="1" customWidth="1"/>
    <col min="15126" max="15360" width="9" style="1"/>
    <col min="15361" max="15361" width="4.125" style="1" customWidth="1"/>
    <col min="15362" max="15362" width="12.125" style="1" customWidth="1"/>
    <col min="15363" max="15363" width="18.875" style="1" customWidth="1"/>
    <col min="15364" max="15380" width="4.625" style="1" customWidth="1"/>
    <col min="15381" max="15381" width="4.75" style="1" customWidth="1"/>
    <col min="15382" max="15616" width="9" style="1"/>
    <col min="15617" max="15617" width="4.125" style="1" customWidth="1"/>
    <col min="15618" max="15618" width="12.125" style="1" customWidth="1"/>
    <col min="15619" max="15619" width="18.875" style="1" customWidth="1"/>
    <col min="15620" max="15636" width="4.625" style="1" customWidth="1"/>
    <col min="15637" max="15637" width="4.75" style="1" customWidth="1"/>
    <col min="15638" max="15872" width="9" style="1"/>
    <col min="15873" max="15873" width="4.125" style="1" customWidth="1"/>
    <col min="15874" max="15874" width="12.125" style="1" customWidth="1"/>
    <col min="15875" max="15875" width="18.875" style="1" customWidth="1"/>
    <col min="15876" max="15892" width="4.625" style="1" customWidth="1"/>
    <col min="15893" max="15893" width="4.75" style="1" customWidth="1"/>
    <col min="15894" max="16128" width="9" style="1"/>
    <col min="16129" max="16129" width="4.125" style="1" customWidth="1"/>
    <col min="16130" max="16130" width="12.125" style="1" customWidth="1"/>
    <col min="16131" max="16131" width="18.875" style="1" customWidth="1"/>
    <col min="16132" max="16148" width="4.625" style="1" customWidth="1"/>
    <col min="16149" max="16149" width="4.75" style="1" customWidth="1"/>
    <col min="16150" max="16384" width="9" style="1"/>
  </cols>
  <sheetData>
    <row r="1" spans="1:21" s="51" customFormat="1" ht="20.45" customHeight="1">
      <c r="A1" s="281" t="s">
        <v>558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3"/>
    </row>
    <row r="2" spans="1:21" ht="161.1" customHeight="1">
      <c r="A2" s="284" t="s">
        <v>571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6"/>
    </row>
    <row r="3" spans="1:21" ht="17.45" customHeight="1">
      <c r="A3" s="287" t="s">
        <v>203</v>
      </c>
      <c r="B3" s="288"/>
      <c r="C3" s="288"/>
      <c r="D3" s="288" t="s">
        <v>204</v>
      </c>
      <c r="E3" s="288"/>
      <c r="F3" s="288"/>
      <c r="G3" s="288"/>
      <c r="H3" s="288" t="s">
        <v>205</v>
      </c>
      <c r="I3" s="288"/>
      <c r="J3" s="288"/>
      <c r="K3" s="288"/>
      <c r="L3" s="288" t="s">
        <v>206</v>
      </c>
      <c r="M3" s="288"/>
      <c r="N3" s="288"/>
      <c r="O3" s="288"/>
      <c r="P3" s="288" t="s">
        <v>207</v>
      </c>
      <c r="Q3" s="288"/>
      <c r="R3" s="288"/>
      <c r="S3" s="288"/>
      <c r="T3" s="265" t="s">
        <v>208</v>
      </c>
      <c r="U3" s="295" t="s">
        <v>209</v>
      </c>
    </row>
    <row r="4" spans="1:21" ht="20.100000000000001" customHeight="1">
      <c r="A4" s="287" t="s">
        <v>210</v>
      </c>
      <c r="B4" s="288"/>
      <c r="C4" s="288" t="s">
        <v>211</v>
      </c>
      <c r="D4" s="296" t="s">
        <v>212</v>
      </c>
      <c r="E4" s="296"/>
      <c r="F4" s="296" t="s">
        <v>213</v>
      </c>
      <c r="G4" s="296"/>
      <c r="H4" s="296" t="s">
        <v>212</v>
      </c>
      <c r="I4" s="296"/>
      <c r="J4" s="296" t="s">
        <v>213</v>
      </c>
      <c r="K4" s="296"/>
      <c r="L4" s="296" t="s">
        <v>212</v>
      </c>
      <c r="M4" s="296"/>
      <c r="N4" s="296" t="s">
        <v>213</v>
      </c>
      <c r="O4" s="296"/>
      <c r="P4" s="296" t="s">
        <v>212</v>
      </c>
      <c r="Q4" s="296"/>
      <c r="R4" s="296" t="s">
        <v>213</v>
      </c>
      <c r="S4" s="296"/>
      <c r="T4" s="294"/>
      <c r="U4" s="295"/>
    </row>
    <row r="5" spans="1:21" ht="30" customHeight="1">
      <c r="A5" s="287"/>
      <c r="B5" s="288"/>
      <c r="C5" s="288"/>
      <c r="D5" s="78" t="s">
        <v>214</v>
      </c>
      <c r="E5" s="78" t="s">
        <v>215</v>
      </c>
      <c r="F5" s="78" t="s">
        <v>214</v>
      </c>
      <c r="G5" s="78" t="s">
        <v>215</v>
      </c>
      <c r="H5" s="78" t="s">
        <v>214</v>
      </c>
      <c r="I5" s="78" t="s">
        <v>215</v>
      </c>
      <c r="J5" s="78" t="s">
        <v>214</v>
      </c>
      <c r="K5" s="78" t="s">
        <v>215</v>
      </c>
      <c r="L5" s="78" t="s">
        <v>214</v>
      </c>
      <c r="M5" s="78" t="s">
        <v>215</v>
      </c>
      <c r="N5" s="78" t="s">
        <v>214</v>
      </c>
      <c r="O5" s="78" t="s">
        <v>215</v>
      </c>
      <c r="P5" s="78" t="s">
        <v>214</v>
      </c>
      <c r="Q5" s="78" t="s">
        <v>215</v>
      </c>
      <c r="R5" s="78" t="s">
        <v>214</v>
      </c>
      <c r="S5" s="78" t="s">
        <v>215</v>
      </c>
      <c r="T5" s="263"/>
      <c r="U5" s="295"/>
    </row>
    <row r="6" spans="1:21" ht="16.5" customHeight="1">
      <c r="A6" s="256" t="s">
        <v>216</v>
      </c>
      <c r="B6" s="308" t="s">
        <v>217</v>
      </c>
      <c r="C6" s="79" t="s">
        <v>218</v>
      </c>
      <c r="D6" s="80">
        <v>2</v>
      </c>
      <c r="E6" s="80">
        <v>2</v>
      </c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1">
        <f>SUM(D6+F6+H6+J6+L6+N6+P6+R6)</f>
        <v>2</v>
      </c>
      <c r="U6" s="82">
        <f>SUM(E6+G6+I6+K6+M6+O6+Q6+S6)</f>
        <v>2</v>
      </c>
    </row>
    <row r="7" spans="1:21" ht="16.5">
      <c r="A7" s="307"/>
      <c r="B7" s="308"/>
      <c r="C7" s="83" t="s">
        <v>219</v>
      </c>
      <c r="D7" s="80"/>
      <c r="E7" s="80"/>
      <c r="F7" s="80">
        <v>2</v>
      </c>
      <c r="G7" s="80">
        <v>2</v>
      </c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1">
        <f t="shared" ref="T7:U18" si="0">SUM(D7+F7+H7+J7+L7+N7+P7+R7)</f>
        <v>2</v>
      </c>
      <c r="U7" s="82">
        <f t="shared" si="0"/>
        <v>2</v>
      </c>
    </row>
    <row r="8" spans="1:21" ht="16.5">
      <c r="A8" s="307"/>
      <c r="B8" s="308"/>
      <c r="C8" s="79" t="s">
        <v>220</v>
      </c>
      <c r="D8" s="80">
        <v>2</v>
      </c>
      <c r="E8" s="80">
        <v>2</v>
      </c>
      <c r="F8" s="80">
        <v>2</v>
      </c>
      <c r="G8" s="80">
        <v>2</v>
      </c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1">
        <f t="shared" si="0"/>
        <v>4</v>
      </c>
      <c r="U8" s="82">
        <f t="shared" si="0"/>
        <v>4</v>
      </c>
    </row>
    <row r="9" spans="1:21" ht="16.5">
      <c r="A9" s="307"/>
      <c r="B9" s="308"/>
      <c r="C9" s="83" t="s">
        <v>221</v>
      </c>
      <c r="D9" s="80"/>
      <c r="E9" s="80"/>
      <c r="F9" s="80"/>
      <c r="G9" s="80"/>
      <c r="H9" s="80">
        <v>2</v>
      </c>
      <c r="I9" s="80">
        <v>2</v>
      </c>
      <c r="J9" s="80"/>
      <c r="K9" s="80"/>
      <c r="L9" s="80"/>
      <c r="M9" s="80"/>
      <c r="N9" s="80"/>
      <c r="O9" s="80"/>
      <c r="P9" s="80"/>
      <c r="Q9" s="80"/>
      <c r="R9" s="80"/>
      <c r="S9" s="80"/>
      <c r="T9" s="81">
        <f t="shared" si="0"/>
        <v>2</v>
      </c>
      <c r="U9" s="82">
        <f t="shared" si="0"/>
        <v>2</v>
      </c>
    </row>
    <row r="10" spans="1:21" ht="16.5" customHeight="1">
      <c r="A10" s="307"/>
      <c r="B10" s="309" t="s">
        <v>222</v>
      </c>
      <c r="C10" s="83" t="s">
        <v>223</v>
      </c>
      <c r="D10" s="80"/>
      <c r="E10" s="80"/>
      <c r="F10" s="80">
        <v>2</v>
      </c>
      <c r="G10" s="80">
        <v>2</v>
      </c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1">
        <f t="shared" si="0"/>
        <v>2</v>
      </c>
      <c r="U10" s="82">
        <f t="shared" si="0"/>
        <v>2</v>
      </c>
    </row>
    <row r="11" spans="1:21" ht="16.5">
      <c r="A11" s="307"/>
      <c r="B11" s="310"/>
      <c r="C11" s="83" t="s">
        <v>224</v>
      </c>
      <c r="D11" s="80">
        <v>2</v>
      </c>
      <c r="E11" s="80">
        <v>2</v>
      </c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1">
        <f t="shared" si="0"/>
        <v>2</v>
      </c>
      <c r="U11" s="82">
        <f t="shared" si="0"/>
        <v>2</v>
      </c>
    </row>
    <row r="12" spans="1:21" ht="16.5">
      <c r="A12" s="307"/>
      <c r="B12" s="309" t="s">
        <v>225</v>
      </c>
      <c r="C12" s="83" t="s">
        <v>226</v>
      </c>
      <c r="D12" s="80"/>
      <c r="E12" s="80"/>
      <c r="F12" s="80"/>
      <c r="G12" s="80"/>
      <c r="H12" s="80">
        <v>2</v>
      </c>
      <c r="I12" s="80">
        <v>2</v>
      </c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1">
        <f t="shared" si="0"/>
        <v>2</v>
      </c>
      <c r="U12" s="82">
        <f t="shared" si="0"/>
        <v>2</v>
      </c>
    </row>
    <row r="13" spans="1:21" ht="16.5">
      <c r="A13" s="307"/>
      <c r="B13" s="310"/>
      <c r="C13" s="83" t="s">
        <v>227</v>
      </c>
      <c r="D13" s="80">
        <v>2</v>
      </c>
      <c r="E13" s="80">
        <v>2</v>
      </c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1">
        <f t="shared" si="0"/>
        <v>2</v>
      </c>
      <c r="U13" s="82">
        <f t="shared" si="0"/>
        <v>2</v>
      </c>
    </row>
    <row r="14" spans="1:21" ht="16.5" customHeight="1">
      <c r="A14" s="307"/>
      <c r="B14" s="309" t="s">
        <v>228</v>
      </c>
      <c r="C14" s="83" t="s">
        <v>229</v>
      </c>
      <c r="D14" s="80"/>
      <c r="E14" s="80"/>
      <c r="F14" s="80"/>
      <c r="G14" s="80"/>
      <c r="H14" s="80">
        <v>2</v>
      </c>
      <c r="I14" s="80">
        <v>2</v>
      </c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1">
        <f t="shared" si="0"/>
        <v>2</v>
      </c>
      <c r="U14" s="82">
        <f t="shared" si="0"/>
        <v>2</v>
      </c>
    </row>
    <row r="15" spans="1:21" ht="16.5">
      <c r="A15" s="307"/>
      <c r="B15" s="311"/>
      <c r="C15" s="83" t="s">
        <v>230</v>
      </c>
      <c r="D15" s="80">
        <v>2</v>
      </c>
      <c r="E15" s="80">
        <v>2</v>
      </c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1">
        <f t="shared" si="0"/>
        <v>2</v>
      </c>
      <c r="U15" s="82">
        <f t="shared" si="0"/>
        <v>2</v>
      </c>
    </row>
    <row r="16" spans="1:21" ht="16.5">
      <c r="A16" s="307"/>
      <c r="B16" s="309" t="s">
        <v>231</v>
      </c>
      <c r="C16" s="84" t="s">
        <v>232</v>
      </c>
      <c r="D16" s="85">
        <v>0</v>
      </c>
      <c r="E16" s="85">
        <v>2</v>
      </c>
      <c r="F16" s="85">
        <v>0</v>
      </c>
      <c r="G16" s="85">
        <v>2</v>
      </c>
      <c r="H16" s="85">
        <v>0</v>
      </c>
      <c r="I16" s="85">
        <v>2</v>
      </c>
      <c r="J16" s="85">
        <v>0</v>
      </c>
      <c r="K16" s="85">
        <v>2</v>
      </c>
      <c r="L16" s="85"/>
      <c r="M16" s="85"/>
      <c r="N16" s="85"/>
      <c r="O16" s="85"/>
      <c r="P16" s="85"/>
      <c r="Q16" s="85"/>
      <c r="R16" s="85"/>
      <c r="S16" s="85"/>
      <c r="T16" s="81">
        <f t="shared" si="0"/>
        <v>0</v>
      </c>
      <c r="U16" s="82">
        <f t="shared" si="0"/>
        <v>8</v>
      </c>
    </row>
    <row r="17" spans="1:21" ht="16.5">
      <c r="A17" s="307"/>
      <c r="B17" s="312"/>
      <c r="C17" s="86" t="s">
        <v>233</v>
      </c>
      <c r="D17" s="87">
        <v>0</v>
      </c>
      <c r="E17" s="87">
        <v>2</v>
      </c>
      <c r="F17" s="87">
        <v>0</v>
      </c>
      <c r="G17" s="87">
        <v>2</v>
      </c>
      <c r="H17" s="88"/>
      <c r="I17" s="88"/>
      <c r="J17" s="88"/>
      <c r="K17" s="88"/>
      <c r="L17" s="87"/>
      <c r="M17" s="87"/>
      <c r="N17" s="87"/>
      <c r="O17" s="87"/>
      <c r="P17" s="87"/>
      <c r="Q17" s="87"/>
      <c r="R17" s="87"/>
      <c r="S17" s="87"/>
      <c r="T17" s="81">
        <f t="shared" si="0"/>
        <v>0</v>
      </c>
      <c r="U17" s="82">
        <f t="shared" si="0"/>
        <v>4</v>
      </c>
    </row>
    <row r="18" spans="1:21" ht="17.25" thickBot="1">
      <c r="A18" s="307"/>
      <c r="B18" s="313"/>
      <c r="C18" s="89" t="s">
        <v>234</v>
      </c>
      <c r="D18" s="90"/>
      <c r="E18" s="90"/>
      <c r="F18" s="90"/>
      <c r="G18" s="90"/>
      <c r="H18" s="90">
        <v>0</v>
      </c>
      <c r="I18" s="90">
        <v>2</v>
      </c>
      <c r="J18" s="90">
        <v>0</v>
      </c>
      <c r="K18" s="90">
        <v>2</v>
      </c>
      <c r="L18" s="90"/>
      <c r="M18" s="90"/>
      <c r="N18" s="90"/>
      <c r="O18" s="90"/>
      <c r="P18" s="90"/>
      <c r="Q18" s="90"/>
      <c r="R18" s="90"/>
      <c r="S18" s="90"/>
      <c r="T18" s="91">
        <f t="shared" si="0"/>
        <v>0</v>
      </c>
      <c r="U18" s="92">
        <f t="shared" si="0"/>
        <v>4</v>
      </c>
    </row>
    <row r="19" spans="1:21" ht="17.25" thickBot="1">
      <c r="A19" s="243" t="s">
        <v>235</v>
      </c>
      <c r="B19" s="244"/>
      <c r="C19" s="244"/>
      <c r="D19" s="93">
        <f>SUM(D6:D18)</f>
        <v>10</v>
      </c>
      <c r="E19" s="93">
        <f t="shared" ref="E19:U19" si="1">SUM(E6:E18)</f>
        <v>14</v>
      </c>
      <c r="F19" s="93">
        <f t="shared" si="1"/>
        <v>6</v>
      </c>
      <c r="G19" s="93">
        <f t="shared" si="1"/>
        <v>10</v>
      </c>
      <c r="H19" s="93">
        <f t="shared" si="1"/>
        <v>6</v>
      </c>
      <c r="I19" s="93">
        <f t="shared" si="1"/>
        <v>10</v>
      </c>
      <c r="J19" s="93">
        <f t="shared" si="1"/>
        <v>0</v>
      </c>
      <c r="K19" s="93">
        <f t="shared" si="1"/>
        <v>4</v>
      </c>
      <c r="L19" s="93">
        <f t="shared" si="1"/>
        <v>0</v>
      </c>
      <c r="M19" s="93">
        <f t="shared" si="1"/>
        <v>0</v>
      </c>
      <c r="N19" s="93">
        <f t="shared" si="1"/>
        <v>0</v>
      </c>
      <c r="O19" s="93">
        <f t="shared" si="1"/>
        <v>0</v>
      </c>
      <c r="P19" s="93">
        <f t="shared" si="1"/>
        <v>0</v>
      </c>
      <c r="Q19" s="93">
        <f t="shared" si="1"/>
        <v>0</v>
      </c>
      <c r="R19" s="93">
        <f t="shared" si="1"/>
        <v>0</v>
      </c>
      <c r="S19" s="93">
        <f t="shared" si="1"/>
        <v>0</v>
      </c>
      <c r="T19" s="93">
        <f t="shared" si="1"/>
        <v>22</v>
      </c>
      <c r="U19" s="94">
        <f t="shared" si="1"/>
        <v>38</v>
      </c>
    </row>
    <row r="20" spans="1:21" ht="18.95" customHeight="1">
      <c r="A20" s="303" t="s">
        <v>236</v>
      </c>
      <c r="B20" s="304"/>
      <c r="C20" s="95" t="s">
        <v>237</v>
      </c>
      <c r="D20" s="96">
        <v>2</v>
      </c>
      <c r="E20" s="96">
        <v>2</v>
      </c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7">
        <f t="shared" ref="T20:U25" si="2">D20+F20+H20+J20+L20+N20+P20+R20</f>
        <v>2</v>
      </c>
      <c r="U20" s="98">
        <f t="shared" si="2"/>
        <v>2</v>
      </c>
    </row>
    <row r="21" spans="1:21" ht="18.95" customHeight="1">
      <c r="A21" s="305"/>
      <c r="B21" s="306"/>
      <c r="C21" s="101" t="s">
        <v>238</v>
      </c>
      <c r="D21" s="102"/>
      <c r="E21" s="102"/>
      <c r="F21" s="102">
        <v>2</v>
      </c>
      <c r="G21" s="102">
        <v>2</v>
      </c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97">
        <f t="shared" si="2"/>
        <v>2</v>
      </c>
      <c r="U21" s="98">
        <f t="shared" si="2"/>
        <v>2</v>
      </c>
    </row>
    <row r="22" spans="1:21" ht="18.95" customHeight="1">
      <c r="A22" s="305"/>
      <c r="B22" s="306"/>
      <c r="C22" s="101" t="s">
        <v>239</v>
      </c>
      <c r="D22" s="102"/>
      <c r="E22" s="102"/>
      <c r="F22" s="102"/>
      <c r="G22" s="102"/>
      <c r="H22" s="102">
        <v>2</v>
      </c>
      <c r="I22" s="102">
        <v>2</v>
      </c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97">
        <f t="shared" si="2"/>
        <v>2</v>
      </c>
      <c r="U22" s="98">
        <f t="shared" si="2"/>
        <v>2</v>
      </c>
    </row>
    <row r="23" spans="1:21" ht="18.95" customHeight="1">
      <c r="A23" s="305"/>
      <c r="B23" s="306"/>
      <c r="C23" s="101" t="s">
        <v>240</v>
      </c>
      <c r="D23" s="102"/>
      <c r="E23" s="102"/>
      <c r="F23" s="102"/>
      <c r="G23" s="102"/>
      <c r="H23" s="102"/>
      <c r="I23" s="102"/>
      <c r="J23" s="102">
        <v>2</v>
      </c>
      <c r="K23" s="102">
        <v>2</v>
      </c>
      <c r="L23" s="102"/>
      <c r="M23" s="102"/>
      <c r="N23" s="102"/>
      <c r="O23" s="102"/>
      <c r="P23" s="102"/>
      <c r="Q23" s="102"/>
      <c r="R23" s="102"/>
      <c r="S23" s="102"/>
      <c r="T23" s="97">
        <f t="shared" si="2"/>
        <v>2</v>
      </c>
      <c r="U23" s="98">
        <f t="shared" si="2"/>
        <v>2</v>
      </c>
    </row>
    <row r="24" spans="1:21" ht="18.95" customHeight="1">
      <c r="A24" s="305"/>
      <c r="B24" s="306"/>
      <c r="C24" s="101" t="s">
        <v>241</v>
      </c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>
        <v>2</v>
      </c>
      <c r="Q24" s="102">
        <v>2</v>
      </c>
      <c r="R24" s="102"/>
      <c r="S24" s="102"/>
      <c r="T24" s="97">
        <f t="shared" si="2"/>
        <v>2</v>
      </c>
      <c r="U24" s="98">
        <f t="shared" si="2"/>
        <v>2</v>
      </c>
    </row>
    <row r="25" spans="1:21" ht="18.95" customHeight="1" thickBot="1">
      <c r="A25" s="305"/>
      <c r="B25" s="306"/>
      <c r="C25" s="103" t="s">
        <v>242</v>
      </c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>
        <v>2</v>
      </c>
      <c r="S25" s="104">
        <v>2</v>
      </c>
      <c r="T25" s="97">
        <f t="shared" si="2"/>
        <v>2</v>
      </c>
      <c r="U25" s="98">
        <f t="shared" si="2"/>
        <v>2</v>
      </c>
    </row>
    <row r="26" spans="1:21" ht="18.95" customHeight="1" thickBot="1">
      <c r="A26" s="243" t="s">
        <v>235</v>
      </c>
      <c r="B26" s="244"/>
      <c r="C26" s="297"/>
      <c r="D26" s="93">
        <f>SUM(D20:D25)</f>
        <v>2</v>
      </c>
      <c r="E26" s="93">
        <f t="shared" ref="E26:U26" si="3">SUM(E20:E25)</f>
        <v>2</v>
      </c>
      <c r="F26" s="93">
        <f t="shared" si="3"/>
        <v>2</v>
      </c>
      <c r="G26" s="93">
        <f t="shared" si="3"/>
        <v>2</v>
      </c>
      <c r="H26" s="93">
        <f t="shared" si="3"/>
        <v>2</v>
      </c>
      <c r="I26" s="93">
        <f t="shared" si="3"/>
        <v>2</v>
      </c>
      <c r="J26" s="93">
        <f t="shared" si="3"/>
        <v>2</v>
      </c>
      <c r="K26" s="93">
        <f t="shared" si="3"/>
        <v>2</v>
      </c>
      <c r="L26" s="93">
        <f t="shared" si="3"/>
        <v>0</v>
      </c>
      <c r="M26" s="93">
        <f t="shared" si="3"/>
        <v>0</v>
      </c>
      <c r="N26" s="93">
        <f t="shared" si="3"/>
        <v>0</v>
      </c>
      <c r="O26" s="93">
        <f t="shared" si="3"/>
        <v>0</v>
      </c>
      <c r="P26" s="93">
        <f t="shared" si="3"/>
        <v>2</v>
      </c>
      <c r="Q26" s="93">
        <f t="shared" si="3"/>
        <v>2</v>
      </c>
      <c r="R26" s="93">
        <f t="shared" si="3"/>
        <v>2</v>
      </c>
      <c r="S26" s="93">
        <f t="shared" si="3"/>
        <v>2</v>
      </c>
      <c r="T26" s="93">
        <f t="shared" si="3"/>
        <v>12</v>
      </c>
      <c r="U26" s="94">
        <f t="shared" si="3"/>
        <v>12</v>
      </c>
    </row>
    <row r="27" spans="1:21" ht="18.95" customHeight="1">
      <c r="A27" s="298" t="s">
        <v>243</v>
      </c>
      <c r="B27" s="301" t="s">
        <v>244</v>
      </c>
      <c r="C27" s="95" t="s">
        <v>245</v>
      </c>
      <c r="D27" s="105">
        <v>2</v>
      </c>
      <c r="E27" s="105">
        <v>2</v>
      </c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6">
        <f t="shared" ref="T27:U29" si="4">D27+F27+H27+J27+L27+N27+P27+R27</f>
        <v>2</v>
      </c>
      <c r="U27" s="107">
        <f t="shared" si="4"/>
        <v>2</v>
      </c>
    </row>
    <row r="28" spans="1:21" ht="18.95" customHeight="1">
      <c r="A28" s="247"/>
      <c r="B28" s="264"/>
      <c r="C28" s="101" t="s">
        <v>246</v>
      </c>
      <c r="D28" s="80"/>
      <c r="E28" s="80"/>
      <c r="F28" s="80">
        <v>2</v>
      </c>
      <c r="G28" s="80">
        <v>2</v>
      </c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97">
        <f t="shared" si="4"/>
        <v>2</v>
      </c>
      <c r="U28" s="98">
        <f t="shared" si="4"/>
        <v>2</v>
      </c>
    </row>
    <row r="29" spans="1:21" ht="18.95" customHeight="1" thickBot="1">
      <c r="A29" s="247"/>
      <c r="B29" s="264"/>
      <c r="C29" s="103" t="s">
        <v>247</v>
      </c>
      <c r="D29" s="109"/>
      <c r="E29" s="109"/>
      <c r="F29" s="109"/>
      <c r="G29" s="109"/>
      <c r="H29" s="109"/>
      <c r="I29" s="109"/>
      <c r="J29" s="109">
        <v>2</v>
      </c>
      <c r="K29" s="109">
        <v>2</v>
      </c>
      <c r="L29" s="109"/>
      <c r="M29" s="109"/>
      <c r="N29" s="109"/>
      <c r="O29" s="109"/>
      <c r="P29" s="109"/>
      <c r="Q29" s="109"/>
      <c r="R29" s="109"/>
      <c r="S29" s="109"/>
      <c r="T29" s="97">
        <f t="shared" si="4"/>
        <v>2</v>
      </c>
      <c r="U29" s="98">
        <f t="shared" si="4"/>
        <v>2</v>
      </c>
    </row>
    <row r="30" spans="1:21" ht="18.95" customHeight="1" thickBot="1">
      <c r="A30" s="299"/>
      <c r="B30" s="244" t="s">
        <v>235</v>
      </c>
      <c r="C30" s="244"/>
      <c r="D30" s="93">
        <f t="shared" ref="D30:U30" si="5">SUM(D27:D29)</f>
        <v>2</v>
      </c>
      <c r="E30" s="93">
        <f t="shared" si="5"/>
        <v>2</v>
      </c>
      <c r="F30" s="93">
        <f t="shared" si="5"/>
        <v>2</v>
      </c>
      <c r="G30" s="93">
        <f t="shared" si="5"/>
        <v>2</v>
      </c>
      <c r="H30" s="93">
        <f t="shared" si="5"/>
        <v>0</v>
      </c>
      <c r="I30" s="93">
        <f t="shared" si="5"/>
        <v>0</v>
      </c>
      <c r="J30" s="93">
        <f t="shared" si="5"/>
        <v>2</v>
      </c>
      <c r="K30" s="93">
        <f t="shared" si="5"/>
        <v>2</v>
      </c>
      <c r="L30" s="93">
        <f t="shared" si="5"/>
        <v>0</v>
      </c>
      <c r="M30" s="93">
        <f t="shared" si="5"/>
        <v>0</v>
      </c>
      <c r="N30" s="93">
        <f t="shared" si="5"/>
        <v>0</v>
      </c>
      <c r="O30" s="93">
        <f t="shared" si="5"/>
        <v>0</v>
      </c>
      <c r="P30" s="93">
        <f t="shared" si="5"/>
        <v>0</v>
      </c>
      <c r="Q30" s="93">
        <f t="shared" si="5"/>
        <v>0</v>
      </c>
      <c r="R30" s="93">
        <f t="shared" si="5"/>
        <v>0</v>
      </c>
      <c r="S30" s="93">
        <f t="shared" si="5"/>
        <v>0</v>
      </c>
      <c r="T30" s="93">
        <f t="shared" si="5"/>
        <v>6</v>
      </c>
      <c r="U30" s="94">
        <f t="shared" si="5"/>
        <v>6</v>
      </c>
    </row>
    <row r="31" spans="1:21" ht="18.95" customHeight="1">
      <c r="A31" s="247"/>
      <c r="B31" s="254" t="s">
        <v>248</v>
      </c>
      <c r="C31" s="110" t="s">
        <v>249</v>
      </c>
      <c r="D31" s="111">
        <v>4</v>
      </c>
      <c r="E31" s="111">
        <v>4</v>
      </c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2">
        <f t="shared" ref="T31:U43" si="6">D31+F31+H31+J31+L31+N31+P31+R31</f>
        <v>4</v>
      </c>
      <c r="U31" s="113">
        <f t="shared" si="6"/>
        <v>4</v>
      </c>
    </row>
    <row r="32" spans="1:21" ht="18.95" customHeight="1">
      <c r="A32" s="247"/>
      <c r="B32" s="254"/>
      <c r="C32" s="101" t="s">
        <v>250</v>
      </c>
      <c r="D32" s="80">
        <v>4</v>
      </c>
      <c r="E32" s="80">
        <v>4</v>
      </c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112">
        <f t="shared" si="6"/>
        <v>4</v>
      </c>
      <c r="U32" s="113">
        <f t="shared" si="6"/>
        <v>4</v>
      </c>
    </row>
    <row r="33" spans="1:21" ht="18.95" customHeight="1">
      <c r="A33" s="247"/>
      <c r="B33" s="254"/>
      <c r="C33" s="101" t="s">
        <v>251</v>
      </c>
      <c r="D33" s="80">
        <v>2</v>
      </c>
      <c r="E33" s="80">
        <v>2</v>
      </c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112">
        <f t="shared" si="6"/>
        <v>2</v>
      </c>
      <c r="U33" s="113">
        <f t="shared" si="6"/>
        <v>2</v>
      </c>
    </row>
    <row r="34" spans="1:21" ht="18.95" customHeight="1">
      <c r="A34" s="247"/>
      <c r="B34" s="254"/>
      <c r="C34" s="101" t="s">
        <v>252</v>
      </c>
      <c r="D34" s="80"/>
      <c r="E34" s="80"/>
      <c r="F34" s="80">
        <v>4</v>
      </c>
      <c r="G34" s="80">
        <v>4</v>
      </c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112">
        <f t="shared" si="6"/>
        <v>4</v>
      </c>
      <c r="U34" s="113">
        <f t="shared" si="6"/>
        <v>4</v>
      </c>
    </row>
    <row r="35" spans="1:21" ht="18.95" customHeight="1">
      <c r="A35" s="247"/>
      <c r="B35" s="254"/>
      <c r="C35" s="101" t="s">
        <v>253</v>
      </c>
      <c r="D35" s="80"/>
      <c r="E35" s="80"/>
      <c r="F35" s="80">
        <v>4</v>
      </c>
      <c r="G35" s="80">
        <v>4</v>
      </c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112">
        <f t="shared" si="6"/>
        <v>4</v>
      </c>
      <c r="U35" s="113">
        <f t="shared" si="6"/>
        <v>4</v>
      </c>
    </row>
    <row r="36" spans="1:21" ht="18.95" customHeight="1">
      <c r="A36" s="247"/>
      <c r="B36" s="254"/>
      <c r="C36" s="101" t="s">
        <v>254</v>
      </c>
      <c r="D36" s="80"/>
      <c r="E36" s="80"/>
      <c r="F36" s="80">
        <v>2</v>
      </c>
      <c r="G36" s="80">
        <v>2</v>
      </c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112">
        <f t="shared" si="6"/>
        <v>2</v>
      </c>
      <c r="U36" s="113">
        <f t="shared" si="6"/>
        <v>2</v>
      </c>
    </row>
    <row r="37" spans="1:21" ht="18.95" customHeight="1">
      <c r="A37" s="247"/>
      <c r="B37" s="255"/>
      <c r="C37" s="101" t="s">
        <v>255</v>
      </c>
      <c r="D37" s="80"/>
      <c r="E37" s="80"/>
      <c r="F37" s="80"/>
      <c r="G37" s="80"/>
      <c r="H37" s="80">
        <v>3</v>
      </c>
      <c r="I37" s="80">
        <v>3</v>
      </c>
      <c r="J37" s="80"/>
      <c r="K37" s="80"/>
      <c r="L37" s="80"/>
      <c r="M37" s="80"/>
      <c r="N37" s="88"/>
      <c r="O37" s="88"/>
      <c r="P37" s="88"/>
      <c r="Q37" s="88"/>
      <c r="R37" s="80"/>
      <c r="S37" s="80"/>
      <c r="T37" s="112">
        <f t="shared" si="6"/>
        <v>3</v>
      </c>
      <c r="U37" s="113">
        <f t="shared" si="6"/>
        <v>3</v>
      </c>
    </row>
    <row r="38" spans="1:21" ht="18.95" customHeight="1">
      <c r="A38" s="247"/>
      <c r="B38" s="255"/>
      <c r="C38" s="101" t="s">
        <v>256</v>
      </c>
      <c r="D38" s="80"/>
      <c r="E38" s="80"/>
      <c r="F38" s="80"/>
      <c r="G38" s="80"/>
      <c r="H38" s="80"/>
      <c r="I38" s="80"/>
      <c r="J38" s="80">
        <v>3</v>
      </c>
      <c r="K38" s="80">
        <v>3</v>
      </c>
      <c r="L38" s="80"/>
      <c r="M38" s="80"/>
      <c r="N38" s="80"/>
      <c r="O38" s="80"/>
      <c r="P38" s="80"/>
      <c r="Q38" s="80"/>
      <c r="R38" s="80"/>
      <c r="S38" s="80"/>
      <c r="T38" s="112">
        <f t="shared" si="6"/>
        <v>3</v>
      </c>
      <c r="U38" s="113">
        <f t="shared" si="6"/>
        <v>3</v>
      </c>
    </row>
    <row r="39" spans="1:21" ht="18.95" customHeight="1">
      <c r="A39" s="247"/>
      <c r="B39" s="255"/>
      <c r="C39" s="101" t="s">
        <v>257</v>
      </c>
      <c r="D39" s="80"/>
      <c r="E39" s="80"/>
      <c r="F39" s="80"/>
      <c r="G39" s="80"/>
      <c r="H39" s="80"/>
      <c r="I39" s="80"/>
      <c r="J39" s="80">
        <v>2</v>
      </c>
      <c r="K39" s="80">
        <v>2</v>
      </c>
      <c r="L39" s="88"/>
      <c r="M39" s="88"/>
      <c r="N39" s="80"/>
      <c r="O39" s="80"/>
      <c r="P39" s="80"/>
      <c r="Q39" s="80"/>
      <c r="R39" s="80"/>
      <c r="S39" s="80"/>
      <c r="T39" s="112">
        <f t="shared" si="6"/>
        <v>2</v>
      </c>
      <c r="U39" s="113">
        <f t="shared" si="6"/>
        <v>2</v>
      </c>
    </row>
    <row r="40" spans="1:21" ht="18.95" customHeight="1">
      <c r="A40" s="247"/>
      <c r="B40" s="255"/>
      <c r="C40" s="101" t="s">
        <v>258</v>
      </c>
      <c r="D40" s="80"/>
      <c r="E40" s="80"/>
      <c r="F40" s="80"/>
      <c r="G40" s="80"/>
      <c r="H40" s="80"/>
      <c r="I40" s="80"/>
      <c r="J40" s="80"/>
      <c r="K40" s="80"/>
      <c r="L40" s="80">
        <v>12</v>
      </c>
      <c r="M40" s="80">
        <v>0</v>
      </c>
      <c r="N40" s="80">
        <v>12</v>
      </c>
      <c r="O40" s="80">
        <v>0</v>
      </c>
      <c r="P40" s="80"/>
      <c r="Q40" s="80"/>
      <c r="R40" s="80"/>
      <c r="S40" s="80"/>
      <c r="T40" s="112">
        <f t="shared" si="6"/>
        <v>24</v>
      </c>
      <c r="U40" s="113">
        <f t="shared" si="6"/>
        <v>0</v>
      </c>
    </row>
    <row r="41" spans="1:21" ht="18.95" customHeight="1">
      <c r="A41" s="247"/>
      <c r="B41" s="255"/>
      <c r="C41" s="83" t="s">
        <v>259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>
        <v>2</v>
      </c>
      <c r="Q41" s="80">
        <v>2</v>
      </c>
      <c r="R41" s="88"/>
      <c r="S41" s="88"/>
      <c r="T41" s="112">
        <f t="shared" si="6"/>
        <v>2</v>
      </c>
      <c r="U41" s="113">
        <f t="shared" si="6"/>
        <v>2</v>
      </c>
    </row>
    <row r="42" spans="1:21" ht="18.95" customHeight="1">
      <c r="A42" s="247"/>
      <c r="B42" s="255"/>
      <c r="C42" s="101" t="s">
        <v>260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>
        <v>2</v>
      </c>
      <c r="Q42" s="80">
        <v>2</v>
      </c>
      <c r="R42" s="80"/>
      <c r="S42" s="80"/>
      <c r="T42" s="112">
        <f t="shared" si="6"/>
        <v>2</v>
      </c>
      <c r="U42" s="113">
        <f t="shared" si="6"/>
        <v>2</v>
      </c>
    </row>
    <row r="43" spans="1:21" ht="18.95" customHeight="1" thickBot="1">
      <c r="A43" s="300"/>
      <c r="B43" s="302"/>
      <c r="C43" s="114" t="s">
        <v>261</v>
      </c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6"/>
      <c r="Q43" s="116"/>
      <c r="R43" s="115">
        <v>2</v>
      </c>
      <c r="S43" s="115">
        <v>2</v>
      </c>
      <c r="T43" s="117">
        <f t="shared" si="6"/>
        <v>2</v>
      </c>
      <c r="U43" s="118">
        <f t="shared" si="6"/>
        <v>2</v>
      </c>
    </row>
    <row r="44" spans="1:21" ht="18.95" customHeight="1" thickBot="1">
      <c r="A44" s="317" t="s">
        <v>235</v>
      </c>
      <c r="B44" s="318"/>
      <c r="C44" s="319"/>
      <c r="D44" s="119">
        <f t="shared" ref="D44:S44" si="7">SUM(D31:D43)</f>
        <v>10</v>
      </c>
      <c r="E44" s="119">
        <f t="shared" si="7"/>
        <v>10</v>
      </c>
      <c r="F44" s="119">
        <f t="shared" si="7"/>
        <v>10</v>
      </c>
      <c r="G44" s="119">
        <f t="shared" si="7"/>
        <v>10</v>
      </c>
      <c r="H44" s="119">
        <f t="shared" si="7"/>
        <v>3</v>
      </c>
      <c r="I44" s="119">
        <f t="shared" si="7"/>
        <v>3</v>
      </c>
      <c r="J44" s="119">
        <f t="shared" si="7"/>
        <v>5</v>
      </c>
      <c r="K44" s="119">
        <f t="shared" si="7"/>
        <v>5</v>
      </c>
      <c r="L44" s="119">
        <f t="shared" si="7"/>
        <v>12</v>
      </c>
      <c r="M44" s="119">
        <f t="shared" si="7"/>
        <v>0</v>
      </c>
      <c r="N44" s="119">
        <f t="shared" si="7"/>
        <v>12</v>
      </c>
      <c r="O44" s="119">
        <f t="shared" si="7"/>
        <v>0</v>
      </c>
      <c r="P44" s="119">
        <f t="shared" si="7"/>
        <v>4</v>
      </c>
      <c r="Q44" s="119">
        <f t="shared" si="7"/>
        <v>4</v>
      </c>
      <c r="R44" s="119">
        <f t="shared" si="7"/>
        <v>2</v>
      </c>
      <c r="S44" s="119">
        <f t="shared" si="7"/>
        <v>2</v>
      </c>
      <c r="T44" s="119">
        <f>SUM(T31:T43)</f>
        <v>58</v>
      </c>
      <c r="U44" s="120">
        <f>SUM(U31:U43)</f>
        <v>34</v>
      </c>
    </row>
    <row r="45" spans="1:21" ht="18.95" customHeight="1" thickBot="1">
      <c r="A45" s="320" t="s">
        <v>262</v>
      </c>
      <c r="B45" s="321"/>
      <c r="C45" s="321"/>
      <c r="D45" s="122">
        <f t="shared" ref="D45:S45" si="8">SUM(D44,D30,D26,D19)</f>
        <v>24</v>
      </c>
      <c r="E45" s="122">
        <f t="shared" si="8"/>
        <v>28</v>
      </c>
      <c r="F45" s="122">
        <f t="shared" si="8"/>
        <v>20</v>
      </c>
      <c r="G45" s="122">
        <f t="shared" si="8"/>
        <v>24</v>
      </c>
      <c r="H45" s="122">
        <f t="shared" si="8"/>
        <v>11</v>
      </c>
      <c r="I45" s="122">
        <f t="shared" si="8"/>
        <v>15</v>
      </c>
      <c r="J45" s="122">
        <f t="shared" si="8"/>
        <v>9</v>
      </c>
      <c r="K45" s="122">
        <f t="shared" si="8"/>
        <v>13</v>
      </c>
      <c r="L45" s="122">
        <f t="shared" si="8"/>
        <v>12</v>
      </c>
      <c r="M45" s="122">
        <f t="shared" si="8"/>
        <v>0</v>
      </c>
      <c r="N45" s="122">
        <f t="shared" si="8"/>
        <v>12</v>
      </c>
      <c r="O45" s="122">
        <f t="shared" si="8"/>
        <v>0</v>
      </c>
      <c r="P45" s="122">
        <f t="shared" si="8"/>
        <v>6</v>
      </c>
      <c r="Q45" s="122">
        <f t="shared" si="8"/>
        <v>6</v>
      </c>
      <c r="R45" s="122">
        <f t="shared" si="8"/>
        <v>4</v>
      </c>
      <c r="S45" s="122">
        <f t="shared" si="8"/>
        <v>4</v>
      </c>
      <c r="T45" s="122">
        <f>SUM(T44,T30,T26,T19)</f>
        <v>98</v>
      </c>
      <c r="U45" s="123">
        <f>SUM(U44,U30,U26,U19)</f>
        <v>90</v>
      </c>
    </row>
    <row r="46" spans="1:21" ht="18.95" customHeight="1">
      <c r="A46" s="253" t="s">
        <v>263</v>
      </c>
      <c r="B46" s="263" t="s">
        <v>264</v>
      </c>
      <c r="C46" s="124" t="s">
        <v>265</v>
      </c>
      <c r="D46" s="111"/>
      <c r="E46" s="111"/>
      <c r="F46" s="111"/>
      <c r="G46" s="111"/>
      <c r="H46" s="111">
        <v>4</v>
      </c>
      <c r="I46" s="111">
        <v>4</v>
      </c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2">
        <f t="shared" ref="T46:U54" si="9">D46+F46+H46+J46+L46+N46+P46+R46</f>
        <v>4</v>
      </c>
      <c r="U46" s="113">
        <f t="shared" si="9"/>
        <v>4</v>
      </c>
    </row>
    <row r="47" spans="1:21" ht="18.95" customHeight="1">
      <c r="A47" s="322"/>
      <c r="B47" s="323"/>
      <c r="C47" s="101" t="s">
        <v>266</v>
      </c>
      <c r="D47" s="80"/>
      <c r="E47" s="80"/>
      <c r="F47" s="80"/>
      <c r="G47" s="80"/>
      <c r="H47" s="80"/>
      <c r="I47" s="80"/>
      <c r="J47" s="80">
        <v>4</v>
      </c>
      <c r="K47" s="80">
        <v>4</v>
      </c>
      <c r="L47" s="80"/>
      <c r="M47" s="80"/>
      <c r="N47" s="80"/>
      <c r="O47" s="80"/>
      <c r="P47" s="80"/>
      <c r="Q47" s="80"/>
      <c r="R47" s="80"/>
      <c r="S47" s="80"/>
      <c r="T47" s="112">
        <f t="shared" si="9"/>
        <v>4</v>
      </c>
      <c r="U47" s="113">
        <f t="shared" si="9"/>
        <v>4</v>
      </c>
    </row>
    <row r="48" spans="1:21" ht="18" customHeight="1">
      <c r="A48" s="322"/>
      <c r="B48" s="323"/>
      <c r="C48" s="125" t="s">
        <v>267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>
        <v>4</v>
      </c>
      <c r="Q48" s="80">
        <v>4</v>
      </c>
      <c r="R48" s="80"/>
      <c r="S48" s="80"/>
      <c r="T48" s="112">
        <f t="shared" si="9"/>
        <v>4</v>
      </c>
      <c r="U48" s="113">
        <f t="shared" si="9"/>
        <v>4</v>
      </c>
    </row>
    <row r="49" spans="1:21" ht="18" customHeight="1">
      <c r="A49" s="322"/>
      <c r="B49" s="264" t="s">
        <v>268</v>
      </c>
      <c r="C49" s="126" t="s">
        <v>269</v>
      </c>
      <c r="D49" s="80"/>
      <c r="E49" s="80"/>
      <c r="F49" s="80"/>
      <c r="G49" s="80"/>
      <c r="H49" s="80">
        <v>4</v>
      </c>
      <c r="I49" s="80">
        <v>4</v>
      </c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112">
        <f t="shared" si="9"/>
        <v>4</v>
      </c>
      <c r="U49" s="113">
        <f t="shared" si="9"/>
        <v>4</v>
      </c>
    </row>
    <row r="50" spans="1:21" ht="18" customHeight="1">
      <c r="A50" s="322"/>
      <c r="B50" s="323"/>
      <c r="C50" s="126" t="s">
        <v>270</v>
      </c>
      <c r="D50" s="80"/>
      <c r="E50" s="80"/>
      <c r="F50" s="80"/>
      <c r="G50" s="80"/>
      <c r="H50" s="80"/>
      <c r="I50" s="80"/>
      <c r="J50" s="80">
        <v>4</v>
      </c>
      <c r="K50" s="80">
        <v>4</v>
      </c>
      <c r="L50" s="80"/>
      <c r="M50" s="88"/>
      <c r="N50" s="88"/>
      <c r="O50" s="88"/>
      <c r="P50" s="88"/>
      <c r="Q50" s="88"/>
      <c r="R50" s="80"/>
      <c r="S50" s="80"/>
      <c r="T50" s="112">
        <f t="shared" si="9"/>
        <v>4</v>
      </c>
      <c r="U50" s="113">
        <f t="shared" si="9"/>
        <v>4</v>
      </c>
    </row>
    <row r="51" spans="1:21" ht="18" customHeight="1">
      <c r="A51" s="322"/>
      <c r="B51" s="323"/>
      <c r="C51" s="126" t="s">
        <v>271</v>
      </c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>
        <v>4</v>
      </c>
      <c r="Q51" s="80">
        <v>4</v>
      </c>
      <c r="R51" s="80"/>
      <c r="S51" s="80"/>
      <c r="T51" s="112">
        <f t="shared" si="9"/>
        <v>4</v>
      </c>
      <c r="U51" s="113">
        <f t="shared" si="9"/>
        <v>4</v>
      </c>
    </row>
    <row r="52" spans="1:21" ht="18" customHeight="1">
      <c r="A52" s="322"/>
      <c r="B52" s="265" t="s">
        <v>272</v>
      </c>
      <c r="C52" s="101" t="s">
        <v>273</v>
      </c>
      <c r="D52" s="80"/>
      <c r="E52" s="80"/>
      <c r="F52" s="80"/>
      <c r="G52" s="80"/>
      <c r="H52" s="80">
        <v>4</v>
      </c>
      <c r="I52" s="80">
        <v>4</v>
      </c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112">
        <f t="shared" si="9"/>
        <v>4</v>
      </c>
      <c r="U52" s="113">
        <f t="shared" si="9"/>
        <v>4</v>
      </c>
    </row>
    <row r="53" spans="1:21" ht="18" customHeight="1">
      <c r="A53" s="322"/>
      <c r="B53" s="324"/>
      <c r="C53" s="126" t="s">
        <v>274</v>
      </c>
      <c r="D53" s="80"/>
      <c r="E53" s="80"/>
      <c r="F53" s="80"/>
      <c r="G53" s="80"/>
      <c r="H53" s="80"/>
      <c r="I53" s="80"/>
      <c r="J53" s="80">
        <v>4</v>
      </c>
      <c r="K53" s="80">
        <v>4</v>
      </c>
      <c r="L53" s="80"/>
      <c r="M53" s="80"/>
      <c r="N53" s="80"/>
      <c r="O53" s="80"/>
      <c r="P53" s="80"/>
      <c r="Q53" s="80"/>
      <c r="R53" s="80"/>
      <c r="S53" s="80"/>
      <c r="T53" s="112">
        <f t="shared" si="9"/>
        <v>4</v>
      </c>
      <c r="U53" s="113">
        <f t="shared" si="9"/>
        <v>4</v>
      </c>
    </row>
    <row r="54" spans="1:21" ht="18" customHeight="1" thickBot="1">
      <c r="A54" s="322"/>
      <c r="B54" s="324"/>
      <c r="C54" s="126" t="s">
        <v>275</v>
      </c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>
        <v>4</v>
      </c>
      <c r="S54" s="80">
        <v>4</v>
      </c>
      <c r="T54" s="112">
        <f t="shared" si="9"/>
        <v>4</v>
      </c>
      <c r="U54" s="113">
        <f t="shared" si="9"/>
        <v>4</v>
      </c>
    </row>
    <row r="55" spans="1:21" ht="18" customHeight="1" thickBot="1">
      <c r="A55" s="325" t="s">
        <v>235</v>
      </c>
      <c r="B55" s="326"/>
      <c r="C55" s="327"/>
      <c r="D55" s="127">
        <f t="shared" ref="D55:U55" si="10">SUM(D46:D54)</f>
        <v>0</v>
      </c>
      <c r="E55" s="127">
        <f t="shared" si="10"/>
        <v>0</v>
      </c>
      <c r="F55" s="127">
        <f t="shared" si="10"/>
        <v>0</v>
      </c>
      <c r="G55" s="127">
        <f t="shared" si="10"/>
        <v>0</v>
      </c>
      <c r="H55" s="127">
        <f t="shared" si="10"/>
        <v>12</v>
      </c>
      <c r="I55" s="127">
        <f t="shared" si="10"/>
        <v>12</v>
      </c>
      <c r="J55" s="127">
        <f t="shared" si="10"/>
        <v>12</v>
      </c>
      <c r="K55" s="127">
        <f t="shared" si="10"/>
        <v>12</v>
      </c>
      <c r="L55" s="127">
        <f t="shared" si="10"/>
        <v>0</v>
      </c>
      <c r="M55" s="127">
        <f t="shared" si="10"/>
        <v>0</v>
      </c>
      <c r="N55" s="127">
        <f t="shared" si="10"/>
        <v>0</v>
      </c>
      <c r="O55" s="127">
        <f t="shared" si="10"/>
        <v>0</v>
      </c>
      <c r="P55" s="127">
        <f t="shared" si="10"/>
        <v>8</v>
      </c>
      <c r="Q55" s="127">
        <f t="shared" si="10"/>
        <v>8</v>
      </c>
      <c r="R55" s="127">
        <f t="shared" si="10"/>
        <v>4</v>
      </c>
      <c r="S55" s="127">
        <f t="shared" si="10"/>
        <v>4</v>
      </c>
      <c r="T55" s="127">
        <f t="shared" si="10"/>
        <v>36</v>
      </c>
      <c r="U55" s="128">
        <f t="shared" si="10"/>
        <v>36</v>
      </c>
    </row>
    <row r="56" spans="1:21" ht="18" customHeight="1">
      <c r="A56" s="328" t="s">
        <v>276</v>
      </c>
      <c r="B56" s="329"/>
      <c r="C56" s="129" t="s">
        <v>277</v>
      </c>
      <c r="D56" s="111">
        <v>4</v>
      </c>
      <c r="E56" s="111">
        <v>4</v>
      </c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2">
        <f>D56+F56+H56+J56+L56+N56+P56+R56</f>
        <v>4</v>
      </c>
      <c r="U56" s="113">
        <f>E56+G56+I56+K56+M56+O56+Q56+S56</f>
        <v>4</v>
      </c>
    </row>
    <row r="57" spans="1:21" ht="18" customHeight="1">
      <c r="A57" s="330"/>
      <c r="B57" s="331"/>
      <c r="C57" s="125" t="s">
        <v>278</v>
      </c>
      <c r="D57" s="87">
        <v>2</v>
      </c>
      <c r="E57" s="87">
        <v>2</v>
      </c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112">
        <f t="shared" ref="T57:U71" si="11">D57+F57+H57+J57+L57+N57+P57+R57</f>
        <v>2</v>
      </c>
      <c r="U57" s="113">
        <f t="shared" si="11"/>
        <v>2</v>
      </c>
    </row>
    <row r="58" spans="1:21" ht="18" customHeight="1">
      <c r="A58" s="330"/>
      <c r="B58" s="331"/>
      <c r="C58" s="125" t="s">
        <v>279</v>
      </c>
      <c r="D58" s="80"/>
      <c r="E58" s="80"/>
      <c r="F58" s="80">
        <v>4</v>
      </c>
      <c r="G58" s="80">
        <v>4</v>
      </c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112">
        <f t="shared" si="11"/>
        <v>4</v>
      </c>
      <c r="U58" s="113">
        <f t="shared" si="11"/>
        <v>4</v>
      </c>
    </row>
    <row r="59" spans="1:21" ht="18" customHeight="1">
      <c r="A59" s="330"/>
      <c r="B59" s="331"/>
      <c r="C59" s="125" t="s">
        <v>280</v>
      </c>
      <c r="D59" s="80"/>
      <c r="E59" s="80"/>
      <c r="F59" s="80"/>
      <c r="G59" s="80"/>
      <c r="H59" s="80">
        <v>4</v>
      </c>
      <c r="I59" s="80">
        <v>4</v>
      </c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112">
        <f t="shared" si="11"/>
        <v>4</v>
      </c>
      <c r="U59" s="113">
        <f t="shared" si="11"/>
        <v>4</v>
      </c>
    </row>
    <row r="60" spans="1:21" ht="18" customHeight="1">
      <c r="A60" s="330"/>
      <c r="B60" s="331"/>
      <c r="C60" s="130" t="s">
        <v>281</v>
      </c>
      <c r="D60" s="80"/>
      <c r="E60" s="80"/>
      <c r="F60" s="80"/>
      <c r="G60" s="80"/>
      <c r="H60" s="80">
        <v>4</v>
      </c>
      <c r="I60" s="80">
        <v>4</v>
      </c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112">
        <f t="shared" si="11"/>
        <v>4</v>
      </c>
      <c r="U60" s="113">
        <f t="shared" si="11"/>
        <v>4</v>
      </c>
    </row>
    <row r="61" spans="1:21" ht="18" customHeight="1">
      <c r="A61" s="330"/>
      <c r="B61" s="331"/>
      <c r="C61" s="101" t="s">
        <v>282</v>
      </c>
      <c r="D61" s="80"/>
      <c r="E61" s="80"/>
      <c r="F61" s="80"/>
      <c r="G61" s="80"/>
      <c r="H61" s="80"/>
      <c r="I61" s="80"/>
      <c r="J61" s="80">
        <v>4</v>
      </c>
      <c r="K61" s="80">
        <v>4</v>
      </c>
      <c r="L61" s="80"/>
      <c r="M61" s="80"/>
      <c r="N61" s="80"/>
      <c r="O61" s="80"/>
      <c r="P61" s="80"/>
      <c r="Q61" s="80"/>
      <c r="R61" s="80"/>
      <c r="S61" s="80"/>
      <c r="T61" s="112">
        <f>D61+F61+H61+J61+L61+N61+P61+R61</f>
        <v>4</v>
      </c>
      <c r="U61" s="113">
        <f>E61+G61+I61+K61+M61+O61+Q61+S61</f>
        <v>4</v>
      </c>
    </row>
    <row r="62" spans="1:21" ht="18" customHeight="1">
      <c r="A62" s="330"/>
      <c r="B62" s="331"/>
      <c r="C62" s="130" t="s">
        <v>283</v>
      </c>
      <c r="D62" s="80"/>
      <c r="E62" s="80"/>
      <c r="F62" s="80"/>
      <c r="G62" s="80"/>
      <c r="H62" s="80"/>
      <c r="I62" s="80"/>
      <c r="J62" s="80">
        <v>4</v>
      </c>
      <c r="K62" s="80">
        <v>4</v>
      </c>
      <c r="L62" s="80"/>
      <c r="M62" s="80"/>
      <c r="N62" s="80"/>
      <c r="O62" s="80"/>
      <c r="P62" s="80"/>
      <c r="Q62" s="80"/>
      <c r="R62" s="80"/>
      <c r="S62" s="80"/>
      <c r="T62" s="112">
        <f t="shared" si="11"/>
        <v>4</v>
      </c>
      <c r="U62" s="113">
        <f t="shared" si="11"/>
        <v>4</v>
      </c>
    </row>
    <row r="63" spans="1:21" ht="18" customHeight="1">
      <c r="A63" s="330"/>
      <c r="B63" s="331"/>
      <c r="C63" s="125" t="s">
        <v>284</v>
      </c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>
        <v>4</v>
      </c>
      <c r="Q63" s="80">
        <v>4</v>
      </c>
      <c r="R63" s="80"/>
      <c r="S63" s="80"/>
      <c r="T63" s="112">
        <f t="shared" si="11"/>
        <v>4</v>
      </c>
      <c r="U63" s="113">
        <f t="shared" si="11"/>
        <v>4</v>
      </c>
    </row>
    <row r="64" spans="1:21" ht="18" customHeight="1">
      <c r="A64" s="330"/>
      <c r="B64" s="331"/>
      <c r="C64" s="125" t="s">
        <v>285</v>
      </c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>
        <v>4</v>
      </c>
      <c r="Q64" s="80">
        <v>4</v>
      </c>
      <c r="R64" s="80"/>
      <c r="S64" s="80"/>
      <c r="T64" s="112">
        <f t="shared" si="11"/>
        <v>4</v>
      </c>
      <c r="U64" s="113">
        <f t="shared" si="11"/>
        <v>4</v>
      </c>
    </row>
    <row r="65" spans="1:21" ht="18" customHeight="1">
      <c r="A65" s="330"/>
      <c r="B65" s="331"/>
      <c r="C65" s="131" t="s">
        <v>286</v>
      </c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>
        <v>4</v>
      </c>
      <c r="Q65" s="80">
        <v>4</v>
      </c>
      <c r="R65" s="80"/>
      <c r="S65" s="80"/>
      <c r="T65" s="112">
        <f>D65+F65+H65+J65+L65+N65+P65+R65</f>
        <v>4</v>
      </c>
      <c r="U65" s="113">
        <f>E65+G65+I65+K65+M65+O65+Q65+S65</f>
        <v>4</v>
      </c>
    </row>
    <row r="66" spans="1:21" ht="18" customHeight="1">
      <c r="A66" s="330"/>
      <c r="B66" s="331"/>
      <c r="C66" s="125" t="s">
        <v>287</v>
      </c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>
        <v>4</v>
      </c>
      <c r="S66" s="80">
        <v>4</v>
      </c>
      <c r="T66" s="112">
        <f t="shared" si="11"/>
        <v>4</v>
      </c>
      <c r="U66" s="113">
        <f t="shared" si="11"/>
        <v>4</v>
      </c>
    </row>
    <row r="67" spans="1:21" ht="18" customHeight="1">
      <c r="A67" s="330"/>
      <c r="B67" s="331"/>
      <c r="C67" s="130" t="s">
        <v>288</v>
      </c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>
        <v>4</v>
      </c>
      <c r="S67" s="80">
        <v>4</v>
      </c>
      <c r="T67" s="112">
        <f t="shared" si="11"/>
        <v>4</v>
      </c>
      <c r="U67" s="113">
        <f t="shared" si="11"/>
        <v>4</v>
      </c>
    </row>
    <row r="68" spans="1:21" ht="18" customHeight="1">
      <c r="A68" s="330"/>
      <c r="B68" s="331"/>
      <c r="C68" s="101" t="s">
        <v>289</v>
      </c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>
        <v>3</v>
      </c>
      <c r="S68" s="80">
        <v>3</v>
      </c>
      <c r="T68" s="112">
        <f>D68+F68+H68+J68+L68+N68+P68+R68</f>
        <v>3</v>
      </c>
      <c r="U68" s="113">
        <f t="shared" si="11"/>
        <v>3</v>
      </c>
    </row>
    <row r="69" spans="1:21" ht="18" customHeight="1">
      <c r="A69" s="330"/>
      <c r="B69" s="331"/>
      <c r="C69" s="125" t="s">
        <v>290</v>
      </c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0">
        <v>4</v>
      </c>
      <c r="S69" s="80">
        <v>4</v>
      </c>
      <c r="T69" s="112">
        <f>D69+F69+H69+J69+L69+N69+P69+R69</f>
        <v>4</v>
      </c>
      <c r="U69" s="113">
        <f>E69+G69+I69+K69+M69+O69+Q69+S69</f>
        <v>4</v>
      </c>
    </row>
    <row r="70" spans="1:21" ht="18" customHeight="1">
      <c r="A70" s="330"/>
      <c r="B70" s="331"/>
      <c r="C70" s="132" t="s">
        <v>291</v>
      </c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09">
        <v>4</v>
      </c>
      <c r="S70" s="109">
        <v>4</v>
      </c>
      <c r="T70" s="134">
        <f>D70+F70+H70+J70+L70+N70+P70+R70</f>
        <v>4</v>
      </c>
      <c r="U70" s="135">
        <f>E70+G70+I70+K70+M70+O70+Q70+S70</f>
        <v>4</v>
      </c>
    </row>
    <row r="71" spans="1:21" ht="18" customHeight="1" thickBot="1">
      <c r="A71" s="332"/>
      <c r="B71" s="333"/>
      <c r="C71" s="136" t="s">
        <v>292</v>
      </c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>
        <v>2</v>
      </c>
      <c r="S71" s="115">
        <v>2</v>
      </c>
      <c r="T71" s="117">
        <f t="shared" si="11"/>
        <v>2</v>
      </c>
      <c r="U71" s="118">
        <f t="shared" si="11"/>
        <v>2</v>
      </c>
    </row>
    <row r="72" spans="1:21" ht="18" customHeight="1" thickBot="1">
      <c r="A72" s="317" t="s">
        <v>235</v>
      </c>
      <c r="B72" s="318"/>
      <c r="C72" s="318"/>
      <c r="D72" s="119">
        <f>SUM(D56:D71)</f>
        <v>6</v>
      </c>
      <c r="E72" s="119">
        <f>SUM(E56:E71)</f>
        <v>6</v>
      </c>
      <c r="F72" s="119">
        <f>SUM(F56:F71)</f>
        <v>4</v>
      </c>
      <c r="G72" s="119">
        <f t="shared" ref="G72:U72" si="12">SUM(G56:G71)</f>
        <v>4</v>
      </c>
      <c r="H72" s="119">
        <f t="shared" si="12"/>
        <v>8</v>
      </c>
      <c r="I72" s="119">
        <f t="shared" si="12"/>
        <v>8</v>
      </c>
      <c r="J72" s="119">
        <f t="shared" si="12"/>
        <v>8</v>
      </c>
      <c r="K72" s="119">
        <f t="shared" si="12"/>
        <v>8</v>
      </c>
      <c r="L72" s="119">
        <f t="shared" si="12"/>
        <v>0</v>
      </c>
      <c r="M72" s="119">
        <f t="shared" si="12"/>
        <v>0</v>
      </c>
      <c r="N72" s="119">
        <f t="shared" si="12"/>
        <v>0</v>
      </c>
      <c r="O72" s="119">
        <f t="shared" si="12"/>
        <v>0</v>
      </c>
      <c r="P72" s="119">
        <f t="shared" si="12"/>
        <v>12</v>
      </c>
      <c r="Q72" s="119">
        <f t="shared" si="12"/>
        <v>12</v>
      </c>
      <c r="R72" s="119">
        <f t="shared" si="12"/>
        <v>21</v>
      </c>
      <c r="S72" s="119">
        <f t="shared" si="12"/>
        <v>21</v>
      </c>
      <c r="T72" s="119">
        <f t="shared" si="12"/>
        <v>59</v>
      </c>
      <c r="U72" s="120">
        <f t="shared" si="12"/>
        <v>59</v>
      </c>
    </row>
    <row r="73" spans="1:21" ht="18" customHeight="1" thickBot="1">
      <c r="A73" s="317" t="s">
        <v>293</v>
      </c>
      <c r="B73" s="318"/>
      <c r="C73" s="319"/>
      <c r="D73" s="119">
        <f t="shared" ref="D73:R73" si="13">D19+D26+D30+D44+D55+D72</f>
        <v>30</v>
      </c>
      <c r="E73" s="119">
        <f t="shared" si="13"/>
        <v>34</v>
      </c>
      <c r="F73" s="119">
        <f t="shared" si="13"/>
        <v>24</v>
      </c>
      <c r="G73" s="119">
        <f t="shared" si="13"/>
        <v>28</v>
      </c>
      <c r="H73" s="119">
        <f t="shared" si="13"/>
        <v>31</v>
      </c>
      <c r="I73" s="119">
        <f t="shared" si="13"/>
        <v>35</v>
      </c>
      <c r="J73" s="119">
        <f t="shared" si="13"/>
        <v>29</v>
      </c>
      <c r="K73" s="119">
        <f t="shared" si="13"/>
        <v>33</v>
      </c>
      <c r="L73" s="119">
        <f t="shared" si="13"/>
        <v>12</v>
      </c>
      <c r="M73" s="119">
        <f t="shared" si="13"/>
        <v>0</v>
      </c>
      <c r="N73" s="119">
        <f t="shared" si="13"/>
        <v>12</v>
      </c>
      <c r="O73" s="119">
        <f t="shared" si="13"/>
        <v>0</v>
      </c>
      <c r="P73" s="119">
        <f t="shared" si="13"/>
        <v>26</v>
      </c>
      <c r="Q73" s="119">
        <f t="shared" si="13"/>
        <v>26</v>
      </c>
      <c r="R73" s="119">
        <f t="shared" si="13"/>
        <v>29</v>
      </c>
      <c r="S73" s="119">
        <f>S19+S26+S30+S44+S55+S72</f>
        <v>29</v>
      </c>
      <c r="T73" s="119">
        <f>T19+T26+T30+T44+T55+T72</f>
        <v>193</v>
      </c>
      <c r="U73" s="120">
        <f>U19+U26+U30+U44+U55+U72</f>
        <v>185</v>
      </c>
    </row>
    <row r="74" spans="1:21" s="137" customFormat="1" ht="12.6" customHeight="1">
      <c r="A74" s="334" t="s">
        <v>294</v>
      </c>
      <c r="B74" s="335"/>
      <c r="C74" s="335"/>
      <c r="D74" s="335"/>
      <c r="E74" s="335"/>
      <c r="F74" s="335"/>
      <c r="G74" s="335"/>
      <c r="H74" s="335"/>
      <c r="I74" s="335"/>
      <c r="J74" s="335"/>
      <c r="K74" s="335"/>
      <c r="L74" s="335"/>
      <c r="M74" s="335"/>
      <c r="N74" s="335"/>
      <c r="O74" s="335"/>
      <c r="P74" s="335"/>
      <c r="Q74" s="335"/>
      <c r="R74" s="335"/>
      <c r="S74" s="335"/>
      <c r="T74" s="335"/>
      <c r="U74" s="336"/>
    </row>
    <row r="75" spans="1:21" s="137" customFormat="1" ht="15.6" customHeight="1">
      <c r="A75" s="314" t="s">
        <v>295</v>
      </c>
      <c r="B75" s="315"/>
      <c r="C75" s="315"/>
      <c r="D75" s="315"/>
      <c r="E75" s="315"/>
      <c r="F75" s="315"/>
      <c r="G75" s="315"/>
      <c r="H75" s="315"/>
      <c r="I75" s="315"/>
      <c r="J75" s="315"/>
      <c r="K75" s="315"/>
      <c r="L75" s="315"/>
      <c r="M75" s="315"/>
      <c r="N75" s="315"/>
      <c r="O75" s="315"/>
      <c r="P75" s="315"/>
      <c r="Q75" s="315"/>
      <c r="R75" s="315"/>
      <c r="S75" s="315"/>
      <c r="T75" s="315"/>
      <c r="U75" s="316"/>
    </row>
    <row r="76" spans="1:21" s="137" customFormat="1" ht="13.9" customHeight="1">
      <c r="A76" s="314" t="s">
        <v>296</v>
      </c>
      <c r="B76" s="315"/>
      <c r="C76" s="315"/>
      <c r="D76" s="315"/>
      <c r="E76" s="315"/>
      <c r="F76" s="315"/>
      <c r="G76" s="315"/>
      <c r="H76" s="315"/>
      <c r="I76" s="315"/>
      <c r="J76" s="315"/>
      <c r="K76" s="315"/>
      <c r="L76" s="315"/>
      <c r="M76" s="315"/>
      <c r="N76" s="315"/>
      <c r="O76" s="315"/>
      <c r="P76" s="315"/>
      <c r="Q76" s="315"/>
      <c r="R76" s="315"/>
      <c r="S76" s="315"/>
      <c r="T76" s="315"/>
      <c r="U76" s="316"/>
    </row>
    <row r="77" spans="1:21" s="137" customFormat="1" ht="50.25" customHeight="1">
      <c r="A77" s="343" t="s">
        <v>297</v>
      </c>
      <c r="B77" s="315"/>
      <c r="C77" s="315"/>
      <c r="D77" s="315"/>
      <c r="E77" s="315"/>
      <c r="F77" s="315"/>
      <c r="G77" s="315"/>
      <c r="H77" s="315"/>
      <c r="I77" s="315"/>
      <c r="J77" s="315"/>
      <c r="K77" s="315"/>
      <c r="L77" s="315"/>
      <c r="M77" s="315"/>
      <c r="N77" s="315"/>
      <c r="O77" s="315"/>
      <c r="P77" s="315"/>
      <c r="Q77" s="315"/>
      <c r="R77" s="315"/>
      <c r="S77" s="315"/>
      <c r="T77" s="315"/>
      <c r="U77" s="316"/>
    </row>
    <row r="78" spans="1:21" s="137" customFormat="1" ht="17.25" customHeight="1">
      <c r="A78" s="343" t="s">
        <v>298</v>
      </c>
      <c r="B78" s="315"/>
      <c r="C78" s="315"/>
      <c r="D78" s="315"/>
      <c r="E78" s="315"/>
      <c r="F78" s="315"/>
      <c r="G78" s="315"/>
      <c r="H78" s="315"/>
      <c r="I78" s="315"/>
      <c r="J78" s="315"/>
      <c r="K78" s="315"/>
      <c r="L78" s="315"/>
      <c r="M78" s="315"/>
      <c r="N78" s="315"/>
      <c r="O78" s="315"/>
      <c r="P78" s="315"/>
      <c r="Q78" s="315"/>
      <c r="R78" s="315"/>
      <c r="S78" s="315"/>
      <c r="T78" s="315"/>
      <c r="U78" s="316"/>
    </row>
    <row r="79" spans="1:21" s="137" customFormat="1" ht="32.25" customHeight="1">
      <c r="A79" s="337" t="s">
        <v>299</v>
      </c>
      <c r="B79" s="338"/>
      <c r="C79" s="338"/>
      <c r="D79" s="338"/>
      <c r="E79" s="338"/>
      <c r="F79" s="338"/>
      <c r="G79" s="338"/>
      <c r="H79" s="338"/>
      <c r="I79" s="338"/>
      <c r="J79" s="338"/>
      <c r="K79" s="338"/>
      <c r="L79" s="338"/>
      <c r="M79" s="338"/>
      <c r="N79" s="338"/>
      <c r="O79" s="338"/>
      <c r="P79" s="338"/>
      <c r="Q79" s="338"/>
      <c r="R79" s="338"/>
      <c r="S79" s="338"/>
      <c r="T79" s="338"/>
      <c r="U79" s="339"/>
    </row>
    <row r="80" spans="1:21" s="137" customFormat="1" ht="66.75" customHeight="1">
      <c r="A80" s="344" t="s">
        <v>556</v>
      </c>
      <c r="B80" s="345"/>
      <c r="C80" s="345"/>
      <c r="D80" s="345"/>
      <c r="E80" s="345"/>
      <c r="F80" s="345"/>
      <c r="G80" s="345"/>
      <c r="H80" s="345"/>
      <c r="I80" s="345"/>
      <c r="J80" s="345"/>
      <c r="K80" s="345"/>
      <c r="L80" s="345"/>
      <c r="M80" s="345"/>
      <c r="N80" s="345"/>
      <c r="O80" s="345"/>
      <c r="P80" s="345"/>
      <c r="Q80" s="345"/>
      <c r="R80" s="345"/>
      <c r="S80" s="345"/>
      <c r="T80" s="345"/>
      <c r="U80" s="346"/>
    </row>
    <row r="81" spans="1:219" s="137" customFormat="1" ht="96.75" customHeight="1">
      <c r="A81" s="343" t="s">
        <v>568</v>
      </c>
      <c r="B81" s="315"/>
      <c r="C81" s="315"/>
      <c r="D81" s="315"/>
      <c r="E81" s="315"/>
      <c r="F81" s="315"/>
      <c r="G81" s="315"/>
      <c r="H81" s="315"/>
      <c r="I81" s="315"/>
      <c r="J81" s="315"/>
      <c r="K81" s="315"/>
      <c r="L81" s="315"/>
      <c r="M81" s="315"/>
      <c r="N81" s="315"/>
      <c r="O81" s="315"/>
      <c r="P81" s="315"/>
      <c r="Q81" s="315"/>
      <c r="R81" s="315"/>
      <c r="S81" s="315"/>
      <c r="T81" s="315"/>
      <c r="U81" s="347"/>
    </row>
    <row r="82" spans="1:219" s="137" customFormat="1" ht="33.75" customHeight="1">
      <c r="A82" s="337" t="s">
        <v>300</v>
      </c>
      <c r="B82" s="338"/>
      <c r="C82" s="338"/>
      <c r="D82" s="338"/>
      <c r="E82" s="338"/>
      <c r="F82" s="338"/>
      <c r="G82" s="338"/>
      <c r="H82" s="338"/>
      <c r="I82" s="338"/>
      <c r="J82" s="338"/>
      <c r="K82" s="338"/>
      <c r="L82" s="338"/>
      <c r="M82" s="338"/>
      <c r="N82" s="338"/>
      <c r="O82" s="338"/>
      <c r="P82" s="338"/>
      <c r="Q82" s="338"/>
      <c r="R82" s="338"/>
      <c r="S82" s="338"/>
      <c r="T82" s="338"/>
      <c r="U82" s="339"/>
    </row>
    <row r="83" spans="1:219" s="137" customFormat="1" ht="18" customHeight="1" thickBot="1">
      <c r="A83" s="340" t="s">
        <v>301</v>
      </c>
      <c r="B83" s="341"/>
      <c r="C83" s="341"/>
      <c r="D83" s="341"/>
      <c r="E83" s="341"/>
      <c r="F83" s="341"/>
      <c r="G83" s="341"/>
      <c r="H83" s="341"/>
      <c r="I83" s="341"/>
      <c r="J83" s="341"/>
      <c r="K83" s="341"/>
      <c r="L83" s="341"/>
      <c r="M83" s="341"/>
      <c r="N83" s="341"/>
      <c r="O83" s="341"/>
      <c r="P83" s="341"/>
      <c r="Q83" s="341"/>
      <c r="R83" s="341"/>
      <c r="S83" s="341"/>
      <c r="T83" s="341"/>
      <c r="U83" s="342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</row>
  </sheetData>
  <mergeCells count="52">
    <mergeCell ref="A82:U82"/>
    <mergeCell ref="A83:U83"/>
    <mergeCell ref="A76:U76"/>
    <mergeCell ref="A77:U77"/>
    <mergeCell ref="A78:U78"/>
    <mergeCell ref="A79:U79"/>
    <mergeCell ref="A80:U80"/>
    <mergeCell ref="A81:U81"/>
    <mergeCell ref="A75:U75"/>
    <mergeCell ref="A44:C44"/>
    <mergeCell ref="A45:C45"/>
    <mergeCell ref="A46:A54"/>
    <mergeCell ref="B46:B48"/>
    <mergeCell ref="B49:B51"/>
    <mergeCell ref="B52:B54"/>
    <mergeCell ref="A55:C55"/>
    <mergeCell ref="A56:B71"/>
    <mergeCell ref="A72:C72"/>
    <mergeCell ref="A73:C73"/>
    <mergeCell ref="A74:U74"/>
    <mergeCell ref="F4:G4"/>
    <mergeCell ref="H4:I4"/>
    <mergeCell ref="J4:K4"/>
    <mergeCell ref="A26:C26"/>
    <mergeCell ref="A27:A43"/>
    <mergeCell ref="B27:B29"/>
    <mergeCell ref="B30:C30"/>
    <mergeCell ref="B31:B43"/>
    <mergeCell ref="A19:C19"/>
    <mergeCell ref="A20:B25"/>
    <mergeCell ref="A6:A18"/>
    <mergeCell ref="B6:B9"/>
    <mergeCell ref="B10:B11"/>
    <mergeCell ref="B12:B13"/>
    <mergeCell ref="B14:B15"/>
    <mergeCell ref="B16:B18"/>
    <mergeCell ref="A1:U1"/>
    <mergeCell ref="A2:U2"/>
    <mergeCell ref="A3:C3"/>
    <mergeCell ref="D3:G3"/>
    <mergeCell ref="H3:K3"/>
    <mergeCell ref="L3:O3"/>
    <mergeCell ref="P3:S3"/>
    <mergeCell ref="T3:T5"/>
    <mergeCell ref="U3:U5"/>
    <mergeCell ref="A4:B5"/>
    <mergeCell ref="N4:O4"/>
    <mergeCell ref="P4:Q4"/>
    <mergeCell ref="R4:S4"/>
    <mergeCell ref="L4:M4"/>
    <mergeCell ref="C4:C5"/>
    <mergeCell ref="D4:E4"/>
  </mergeCells>
  <phoneticPr fontId="4" type="noConversion"/>
  <pageMargins left="0.39370078740157483" right="0.19685039370078741" top="0.47244094488188981" bottom="0.27559055118110237" header="0.31496062992125984" footer="0.31496062992125984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U83"/>
  <sheetViews>
    <sheetView workbookViewId="0">
      <selection activeCell="Y6" sqref="Y6"/>
    </sheetView>
  </sheetViews>
  <sheetFormatPr defaultRowHeight="15.75"/>
  <cols>
    <col min="1" max="1" width="4.125" style="25" customWidth="1"/>
    <col min="2" max="2" width="12.125" style="138" customWidth="1"/>
    <col min="3" max="3" width="18.875" style="1" customWidth="1"/>
    <col min="4" max="19" width="3.625" style="27" customWidth="1"/>
    <col min="20" max="20" width="4.625" style="1" customWidth="1"/>
    <col min="21" max="21" width="4.75" style="1" customWidth="1"/>
    <col min="22" max="256" width="9" style="1"/>
    <col min="257" max="257" width="4.125" style="1" customWidth="1"/>
    <col min="258" max="258" width="12.125" style="1" customWidth="1"/>
    <col min="259" max="259" width="18.875" style="1" customWidth="1"/>
    <col min="260" max="276" width="4.625" style="1" customWidth="1"/>
    <col min="277" max="277" width="4.75" style="1" customWidth="1"/>
    <col min="278" max="512" width="9" style="1"/>
    <col min="513" max="513" width="4.125" style="1" customWidth="1"/>
    <col min="514" max="514" width="12.125" style="1" customWidth="1"/>
    <col min="515" max="515" width="18.875" style="1" customWidth="1"/>
    <col min="516" max="532" width="4.625" style="1" customWidth="1"/>
    <col min="533" max="533" width="4.75" style="1" customWidth="1"/>
    <col min="534" max="768" width="9" style="1"/>
    <col min="769" max="769" width="4.125" style="1" customWidth="1"/>
    <col min="770" max="770" width="12.125" style="1" customWidth="1"/>
    <col min="771" max="771" width="18.875" style="1" customWidth="1"/>
    <col min="772" max="788" width="4.625" style="1" customWidth="1"/>
    <col min="789" max="789" width="4.75" style="1" customWidth="1"/>
    <col min="790" max="1024" width="9" style="1"/>
    <col min="1025" max="1025" width="4.125" style="1" customWidth="1"/>
    <col min="1026" max="1026" width="12.125" style="1" customWidth="1"/>
    <col min="1027" max="1027" width="18.875" style="1" customWidth="1"/>
    <col min="1028" max="1044" width="4.625" style="1" customWidth="1"/>
    <col min="1045" max="1045" width="4.75" style="1" customWidth="1"/>
    <col min="1046" max="1280" width="9" style="1"/>
    <col min="1281" max="1281" width="4.125" style="1" customWidth="1"/>
    <col min="1282" max="1282" width="12.125" style="1" customWidth="1"/>
    <col min="1283" max="1283" width="18.875" style="1" customWidth="1"/>
    <col min="1284" max="1300" width="4.625" style="1" customWidth="1"/>
    <col min="1301" max="1301" width="4.75" style="1" customWidth="1"/>
    <col min="1302" max="1536" width="9" style="1"/>
    <col min="1537" max="1537" width="4.125" style="1" customWidth="1"/>
    <col min="1538" max="1538" width="12.125" style="1" customWidth="1"/>
    <col min="1539" max="1539" width="18.875" style="1" customWidth="1"/>
    <col min="1540" max="1556" width="4.625" style="1" customWidth="1"/>
    <col min="1557" max="1557" width="4.75" style="1" customWidth="1"/>
    <col min="1558" max="1792" width="9" style="1"/>
    <col min="1793" max="1793" width="4.125" style="1" customWidth="1"/>
    <col min="1794" max="1794" width="12.125" style="1" customWidth="1"/>
    <col min="1795" max="1795" width="18.875" style="1" customWidth="1"/>
    <col min="1796" max="1812" width="4.625" style="1" customWidth="1"/>
    <col min="1813" max="1813" width="4.75" style="1" customWidth="1"/>
    <col min="1814" max="2048" width="9" style="1"/>
    <col min="2049" max="2049" width="4.125" style="1" customWidth="1"/>
    <col min="2050" max="2050" width="12.125" style="1" customWidth="1"/>
    <col min="2051" max="2051" width="18.875" style="1" customWidth="1"/>
    <col min="2052" max="2068" width="4.625" style="1" customWidth="1"/>
    <col min="2069" max="2069" width="4.75" style="1" customWidth="1"/>
    <col min="2070" max="2304" width="9" style="1"/>
    <col min="2305" max="2305" width="4.125" style="1" customWidth="1"/>
    <col min="2306" max="2306" width="12.125" style="1" customWidth="1"/>
    <col min="2307" max="2307" width="18.875" style="1" customWidth="1"/>
    <col min="2308" max="2324" width="4.625" style="1" customWidth="1"/>
    <col min="2325" max="2325" width="4.75" style="1" customWidth="1"/>
    <col min="2326" max="2560" width="9" style="1"/>
    <col min="2561" max="2561" width="4.125" style="1" customWidth="1"/>
    <col min="2562" max="2562" width="12.125" style="1" customWidth="1"/>
    <col min="2563" max="2563" width="18.875" style="1" customWidth="1"/>
    <col min="2564" max="2580" width="4.625" style="1" customWidth="1"/>
    <col min="2581" max="2581" width="4.75" style="1" customWidth="1"/>
    <col min="2582" max="2816" width="9" style="1"/>
    <col min="2817" max="2817" width="4.125" style="1" customWidth="1"/>
    <col min="2818" max="2818" width="12.125" style="1" customWidth="1"/>
    <col min="2819" max="2819" width="18.875" style="1" customWidth="1"/>
    <col min="2820" max="2836" width="4.625" style="1" customWidth="1"/>
    <col min="2837" max="2837" width="4.75" style="1" customWidth="1"/>
    <col min="2838" max="3072" width="9" style="1"/>
    <col min="3073" max="3073" width="4.125" style="1" customWidth="1"/>
    <col min="3074" max="3074" width="12.125" style="1" customWidth="1"/>
    <col min="3075" max="3075" width="18.875" style="1" customWidth="1"/>
    <col min="3076" max="3092" width="4.625" style="1" customWidth="1"/>
    <col min="3093" max="3093" width="4.75" style="1" customWidth="1"/>
    <col min="3094" max="3328" width="9" style="1"/>
    <col min="3329" max="3329" width="4.125" style="1" customWidth="1"/>
    <col min="3330" max="3330" width="12.125" style="1" customWidth="1"/>
    <col min="3331" max="3331" width="18.875" style="1" customWidth="1"/>
    <col min="3332" max="3348" width="4.625" style="1" customWidth="1"/>
    <col min="3349" max="3349" width="4.75" style="1" customWidth="1"/>
    <col min="3350" max="3584" width="9" style="1"/>
    <col min="3585" max="3585" width="4.125" style="1" customWidth="1"/>
    <col min="3586" max="3586" width="12.125" style="1" customWidth="1"/>
    <col min="3587" max="3587" width="18.875" style="1" customWidth="1"/>
    <col min="3588" max="3604" width="4.625" style="1" customWidth="1"/>
    <col min="3605" max="3605" width="4.75" style="1" customWidth="1"/>
    <col min="3606" max="3840" width="9" style="1"/>
    <col min="3841" max="3841" width="4.125" style="1" customWidth="1"/>
    <col min="3842" max="3842" width="12.125" style="1" customWidth="1"/>
    <col min="3843" max="3843" width="18.875" style="1" customWidth="1"/>
    <col min="3844" max="3860" width="4.625" style="1" customWidth="1"/>
    <col min="3861" max="3861" width="4.75" style="1" customWidth="1"/>
    <col min="3862" max="4096" width="9" style="1"/>
    <col min="4097" max="4097" width="4.125" style="1" customWidth="1"/>
    <col min="4098" max="4098" width="12.125" style="1" customWidth="1"/>
    <col min="4099" max="4099" width="18.875" style="1" customWidth="1"/>
    <col min="4100" max="4116" width="4.625" style="1" customWidth="1"/>
    <col min="4117" max="4117" width="4.75" style="1" customWidth="1"/>
    <col min="4118" max="4352" width="9" style="1"/>
    <col min="4353" max="4353" width="4.125" style="1" customWidth="1"/>
    <col min="4354" max="4354" width="12.125" style="1" customWidth="1"/>
    <col min="4355" max="4355" width="18.875" style="1" customWidth="1"/>
    <col min="4356" max="4372" width="4.625" style="1" customWidth="1"/>
    <col min="4373" max="4373" width="4.75" style="1" customWidth="1"/>
    <col min="4374" max="4608" width="9" style="1"/>
    <col min="4609" max="4609" width="4.125" style="1" customWidth="1"/>
    <col min="4610" max="4610" width="12.125" style="1" customWidth="1"/>
    <col min="4611" max="4611" width="18.875" style="1" customWidth="1"/>
    <col min="4612" max="4628" width="4.625" style="1" customWidth="1"/>
    <col min="4629" max="4629" width="4.75" style="1" customWidth="1"/>
    <col min="4630" max="4864" width="9" style="1"/>
    <col min="4865" max="4865" width="4.125" style="1" customWidth="1"/>
    <col min="4866" max="4866" width="12.125" style="1" customWidth="1"/>
    <col min="4867" max="4867" width="18.875" style="1" customWidth="1"/>
    <col min="4868" max="4884" width="4.625" style="1" customWidth="1"/>
    <col min="4885" max="4885" width="4.75" style="1" customWidth="1"/>
    <col min="4886" max="5120" width="9" style="1"/>
    <col min="5121" max="5121" width="4.125" style="1" customWidth="1"/>
    <col min="5122" max="5122" width="12.125" style="1" customWidth="1"/>
    <col min="5123" max="5123" width="18.875" style="1" customWidth="1"/>
    <col min="5124" max="5140" width="4.625" style="1" customWidth="1"/>
    <col min="5141" max="5141" width="4.75" style="1" customWidth="1"/>
    <col min="5142" max="5376" width="9" style="1"/>
    <col min="5377" max="5377" width="4.125" style="1" customWidth="1"/>
    <col min="5378" max="5378" width="12.125" style="1" customWidth="1"/>
    <col min="5379" max="5379" width="18.875" style="1" customWidth="1"/>
    <col min="5380" max="5396" width="4.625" style="1" customWidth="1"/>
    <col min="5397" max="5397" width="4.75" style="1" customWidth="1"/>
    <col min="5398" max="5632" width="9" style="1"/>
    <col min="5633" max="5633" width="4.125" style="1" customWidth="1"/>
    <col min="5634" max="5634" width="12.125" style="1" customWidth="1"/>
    <col min="5635" max="5635" width="18.875" style="1" customWidth="1"/>
    <col min="5636" max="5652" width="4.625" style="1" customWidth="1"/>
    <col min="5653" max="5653" width="4.75" style="1" customWidth="1"/>
    <col min="5654" max="5888" width="9" style="1"/>
    <col min="5889" max="5889" width="4.125" style="1" customWidth="1"/>
    <col min="5890" max="5890" width="12.125" style="1" customWidth="1"/>
    <col min="5891" max="5891" width="18.875" style="1" customWidth="1"/>
    <col min="5892" max="5908" width="4.625" style="1" customWidth="1"/>
    <col min="5909" max="5909" width="4.75" style="1" customWidth="1"/>
    <col min="5910" max="6144" width="9" style="1"/>
    <col min="6145" max="6145" width="4.125" style="1" customWidth="1"/>
    <col min="6146" max="6146" width="12.125" style="1" customWidth="1"/>
    <col min="6147" max="6147" width="18.875" style="1" customWidth="1"/>
    <col min="6148" max="6164" width="4.625" style="1" customWidth="1"/>
    <col min="6165" max="6165" width="4.75" style="1" customWidth="1"/>
    <col min="6166" max="6400" width="9" style="1"/>
    <col min="6401" max="6401" width="4.125" style="1" customWidth="1"/>
    <col min="6402" max="6402" width="12.125" style="1" customWidth="1"/>
    <col min="6403" max="6403" width="18.875" style="1" customWidth="1"/>
    <col min="6404" max="6420" width="4.625" style="1" customWidth="1"/>
    <col min="6421" max="6421" width="4.75" style="1" customWidth="1"/>
    <col min="6422" max="6656" width="9" style="1"/>
    <col min="6657" max="6657" width="4.125" style="1" customWidth="1"/>
    <col min="6658" max="6658" width="12.125" style="1" customWidth="1"/>
    <col min="6659" max="6659" width="18.875" style="1" customWidth="1"/>
    <col min="6660" max="6676" width="4.625" style="1" customWidth="1"/>
    <col min="6677" max="6677" width="4.75" style="1" customWidth="1"/>
    <col min="6678" max="6912" width="9" style="1"/>
    <col min="6913" max="6913" width="4.125" style="1" customWidth="1"/>
    <col min="6914" max="6914" width="12.125" style="1" customWidth="1"/>
    <col min="6915" max="6915" width="18.875" style="1" customWidth="1"/>
    <col min="6916" max="6932" width="4.625" style="1" customWidth="1"/>
    <col min="6933" max="6933" width="4.75" style="1" customWidth="1"/>
    <col min="6934" max="7168" width="9" style="1"/>
    <col min="7169" max="7169" width="4.125" style="1" customWidth="1"/>
    <col min="7170" max="7170" width="12.125" style="1" customWidth="1"/>
    <col min="7171" max="7171" width="18.875" style="1" customWidth="1"/>
    <col min="7172" max="7188" width="4.625" style="1" customWidth="1"/>
    <col min="7189" max="7189" width="4.75" style="1" customWidth="1"/>
    <col min="7190" max="7424" width="9" style="1"/>
    <col min="7425" max="7425" width="4.125" style="1" customWidth="1"/>
    <col min="7426" max="7426" width="12.125" style="1" customWidth="1"/>
    <col min="7427" max="7427" width="18.875" style="1" customWidth="1"/>
    <col min="7428" max="7444" width="4.625" style="1" customWidth="1"/>
    <col min="7445" max="7445" width="4.75" style="1" customWidth="1"/>
    <col min="7446" max="7680" width="9" style="1"/>
    <col min="7681" max="7681" width="4.125" style="1" customWidth="1"/>
    <col min="7682" max="7682" width="12.125" style="1" customWidth="1"/>
    <col min="7683" max="7683" width="18.875" style="1" customWidth="1"/>
    <col min="7684" max="7700" width="4.625" style="1" customWidth="1"/>
    <col min="7701" max="7701" width="4.75" style="1" customWidth="1"/>
    <col min="7702" max="7936" width="9" style="1"/>
    <col min="7937" max="7937" width="4.125" style="1" customWidth="1"/>
    <col min="7938" max="7938" width="12.125" style="1" customWidth="1"/>
    <col min="7939" max="7939" width="18.875" style="1" customWidth="1"/>
    <col min="7940" max="7956" width="4.625" style="1" customWidth="1"/>
    <col min="7957" max="7957" width="4.75" style="1" customWidth="1"/>
    <col min="7958" max="8192" width="9" style="1"/>
    <col min="8193" max="8193" width="4.125" style="1" customWidth="1"/>
    <col min="8194" max="8194" width="12.125" style="1" customWidth="1"/>
    <col min="8195" max="8195" width="18.875" style="1" customWidth="1"/>
    <col min="8196" max="8212" width="4.625" style="1" customWidth="1"/>
    <col min="8213" max="8213" width="4.75" style="1" customWidth="1"/>
    <col min="8214" max="8448" width="9" style="1"/>
    <col min="8449" max="8449" width="4.125" style="1" customWidth="1"/>
    <col min="8450" max="8450" width="12.125" style="1" customWidth="1"/>
    <col min="8451" max="8451" width="18.875" style="1" customWidth="1"/>
    <col min="8452" max="8468" width="4.625" style="1" customWidth="1"/>
    <col min="8469" max="8469" width="4.75" style="1" customWidth="1"/>
    <col min="8470" max="8704" width="9" style="1"/>
    <col min="8705" max="8705" width="4.125" style="1" customWidth="1"/>
    <col min="8706" max="8706" width="12.125" style="1" customWidth="1"/>
    <col min="8707" max="8707" width="18.875" style="1" customWidth="1"/>
    <col min="8708" max="8724" width="4.625" style="1" customWidth="1"/>
    <col min="8725" max="8725" width="4.75" style="1" customWidth="1"/>
    <col min="8726" max="8960" width="9" style="1"/>
    <col min="8961" max="8961" width="4.125" style="1" customWidth="1"/>
    <col min="8962" max="8962" width="12.125" style="1" customWidth="1"/>
    <col min="8963" max="8963" width="18.875" style="1" customWidth="1"/>
    <col min="8964" max="8980" width="4.625" style="1" customWidth="1"/>
    <col min="8981" max="8981" width="4.75" style="1" customWidth="1"/>
    <col min="8982" max="9216" width="9" style="1"/>
    <col min="9217" max="9217" width="4.125" style="1" customWidth="1"/>
    <col min="9218" max="9218" width="12.125" style="1" customWidth="1"/>
    <col min="9219" max="9219" width="18.875" style="1" customWidth="1"/>
    <col min="9220" max="9236" width="4.625" style="1" customWidth="1"/>
    <col min="9237" max="9237" width="4.75" style="1" customWidth="1"/>
    <col min="9238" max="9472" width="9" style="1"/>
    <col min="9473" max="9473" width="4.125" style="1" customWidth="1"/>
    <col min="9474" max="9474" width="12.125" style="1" customWidth="1"/>
    <col min="9475" max="9475" width="18.875" style="1" customWidth="1"/>
    <col min="9476" max="9492" width="4.625" style="1" customWidth="1"/>
    <col min="9493" max="9493" width="4.75" style="1" customWidth="1"/>
    <col min="9494" max="9728" width="9" style="1"/>
    <col min="9729" max="9729" width="4.125" style="1" customWidth="1"/>
    <col min="9730" max="9730" width="12.125" style="1" customWidth="1"/>
    <col min="9731" max="9731" width="18.875" style="1" customWidth="1"/>
    <col min="9732" max="9748" width="4.625" style="1" customWidth="1"/>
    <col min="9749" max="9749" width="4.75" style="1" customWidth="1"/>
    <col min="9750" max="9984" width="9" style="1"/>
    <col min="9985" max="9985" width="4.125" style="1" customWidth="1"/>
    <col min="9986" max="9986" width="12.125" style="1" customWidth="1"/>
    <col min="9987" max="9987" width="18.875" style="1" customWidth="1"/>
    <col min="9988" max="10004" width="4.625" style="1" customWidth="1"/>
    <col min="10005" max="10005" width="4.75" style="1" customWidth="1"/>
    <col min="10006" max="10240" width="9" style="1"/>
    <col min="10241" max="10241" width="4.125" style="1" customWidth="1"/>
    <col min="10242" max="10242" width="12.125" style="1" customWidth="1"/>
    <col min="10243" max="10243" width="18.875" style="1" customWidth="1"/>
    <col min="10244" max="10260" width="4.625" style="1" customWidth="1"/>
    <col min="10261" max="10261" width="4.75" style="1" customWidth="1"/>
    <col min="10262" max="10496" width="9" style="1"/>
    <col min="10497" max="10497" width="4.125" style="1" customWidth="1"/>
    <col min="10498" max="10498" width="12.125" style="1" customWidth="1"/>
    <col min="10499" max="10499" width="18.875" style="1" customWidth="1"/>
    <col min="10500" max="10516" width="4.625" style="1" customWidth="1"/>
    <col min="10517" max="10517" width="4.75" style="1" customWidth="1"/>
    <col min="10518" max="10752" width="9" style="1"/>
    <col min="10753" max="10753" width="4.125" style="1" customWidth="1"/>
    <col min="10754" max="10754" width="12.125" style="1" customWidth="1"/>
    <col min="10755" max="10755" width="18.875" style="1" customWidth="1"/>
    <col min="10756" max="10772" width="4.625" style="1" customWidth="1"/>
    <col min="10773" max="10773" width="4.75" style="1" customWidth="1"/>
    <col min="10774" max="11008" width="9" style="1"/>
    <col min="11009" max="11009" width="4.125" style="1" customWidth="1"/>
    <col min="11010" max="11010" width="12.125" style="1" customWidth="1"/>
    <col min="11011" max="11011" width="18.875" style="1" customWidth="1"/>
    <col min="11012" max="11028" width="4.625" style="1" customWidth="1"/>
    <col min="11029" max="11029" width="4.75" style="1" customWidth="1"/>
    <col min="11030" max="11264" width="9" style="1"/>
    <col min="11265" max="11265" width="4.125" style="1" customWidth="1"/>
    <col min="11266" max="11266" width="12.125" style="1" customWidth="1"/>
    <col min="11267" max="11267" width="18.875" style="1" customWidth="1"/>
    <col min="11268" max="11284" width="4.625" style="1" customWidth="1"/>
    <col min="11285" max="11285" width="4.75" style="1" customWidth="1"/>
    <col min="11286" max="11520" width="9" style="1"/>
    <col min="11521" max="11521" width="4.125" style="1" customWidth="1"/>
    <col min="11522" max="11522" width="12.125" style="1" customWidth="1"/>
    <col min="11523" max="11523" width="18.875" style="1" customWidth="1"/>
    <col min="11524" max="11540" width="4.625" style="1" customWidth="1"/>
    <col min="11541" max="11541" width="4.75" style="1" customWidth="1"/>
    <col min="11542" max="11776" width="9" style="1"/>
    <col min="11777" max="11777" width="4.125" style="1" customWidth="1"/>
    <col min="11778" max="11778" width="12.125" style="1" customWidth="1"/>
    <col min="11779" max="11779" width="18.875" style="1" customWidth="1"/>
    <col min="11780" max="11796" width="4.625" style="1" customWidth="1"/>
    <col min="11797" max="11797" width="4.75" style="1" customWidth="1"/>
    <col min="11798" max="12032" width="9" style="1"/>
    <col min="12033" max="12033" width="4.125" style="1" customWidth="1"/>
    <col min="12034" max="12034" width="12.125" style="1" customWidth="1"/>
    <col min="12035" max="12035" width="18.875" style="1" customWidth="1"/>
    <col min="12036" max="12052" width="4.625" style="1" customWidth="1"/>
    <col min="12053" max="12053" width="4.75" style="1" customWidth="1"/>
    <col min="12054" max="12288" width="9" style="1"/>
    <col min="12289" max="12289" width="4.125" style="1" customWidth="1"/>
    <col min="12290" max="12290" width="12.125" style="1" customWidth="1"/>
    <col min="12291" max="12291" width="18.875" style="1" customWidth="1"/>
    <col min="12292" max="12308" width="4.625" style="1" customWidth="1"/>
    <col min="12309" max="12309" width="4.75" style="1" customWidth="1"/>
    <col min="12310" max="12544" width="9" style="1"/>
    <col min="12545" max="12545" width="4.125" style="1" customWidth="1"/>
    <col min="12546" max="12546" width="12.125" style="1" customWidth="1"/>
    <col min="12547" max="12547" width="18.875" style="1" customWidth="1"/>
    <col min="12548" max="12564" width="4.625" style="1" customWidth="1"/>
    <col min="12565" max="12565" width="4.75" style="1" customWidth="1"/>
    <col min="12566" max="12800" width="9" style="1"/>
    <col min="12801" max="12801" width="4.125" style="1" customWidth="1"/>
    <col min="12802" max="12802" width="12.125" style="1" customWidth="1"/>
    <col min="12803" max="12803" width="18.875" style="1" customWidth="1"/>
    <col min="12804" max="12820" width="4.625" style="1" customWidth="1"/>
    <col min="12821" max="12821" width="4.75" style="1" customWidth="1"/>
    <col min="12822" max="13056" width="9" style="1"/>
    <col min="13057" max="13057" width="4.125" style="1" customWidth="1"/>
    <col min="13058" max="13058" width="12.125" style="1" customWidth="1"/>
    <col min="13059" max="13059" width="18.875" style="1" customWidth="1"/>
    <col min="13060" max="13076" width="4.625" style="1" customWidth="1"/>
    <col min="13077" max="13077" width="4.75" style="1" customWidth="1"/>
    <col min="13078" max="13312" width="9" style="1"/>
    <col min="13313" max="13313" width="4.125" style="1" customWidth="1"/>
    <col min="13314" max="13314" width="12.125" style="1" customWidth="1"/>
    <col min="13315" max="13315" width="18.875" style="1" customWidth="1"/>
    <col min="13316" max="13332" width="4.625" style="1" customWidth="1"/>
    <col min="13333" max="13333" width="4.75" style="1" customWidth="1"/>
    <col min="13334" max="13568" width="9" style="1"/>
    <col min="13569" max="13569" width="4.125" style="1" customWidth="1"/>
    <col min="13570" max="13570" width="12.125" style="1" customWidth="1"/>
    <col min="13571" max="13571" width="18.875" style="1" customWidth="1"/>
    <col min="13572" max="13588" width="4.625" style="1" customWidth="1"/>
    <col min="13589" max="13589" width="4.75" style="1" customWidth="1"/>
    <col min="13590" max="13824" width="9" style="1"/>
    <col min="13825" max="13825" width="4.125" style="1" customWidth="1"/>
    <col min="13826" max="13826" width="12.125" style="1" customWidth="1"/>
    <col min="13827" max="13827" width="18.875" style="1" customWidth="1"/>
    <col min="13828" max="13844" width="4.625" style="1" customWidth="1"/>
    <col min="13845" max="13845" width="4.75" style="1" customWidth="1"/>
    <col min="13846" max="14080" width="9" style="1"/>
    <col min="14081" max="14081" width="4.125" style="1" customWidth="1"/>
    <col min="14082" max="14082" width="12.125" style="1" customWidth="1"/>
    <col min="14083" max="14083" width="18.875" style="1" customWidth="1"/>
    <col min="14084" max="14100" width="4.625" style="1" customWidth="1"/>
    <col min="14101" max="14101" width="4.75" style="1" customWidth="1"/>
    <col min="14102" max="14336" width="9" style="1"/>
    <col min="14337" max="14337" width="4.125" style="1" customWidth="1"/>
    <col min="14338" max="14338" width="12.125" style="1" customWidth="1"/>
    <col min="14339" max="14339" width="18.875" style="1" customWidth="1"/>
    <col min="14340" max="14356" width="4.625" style="1" customWidth="1"/>
    <col min="14357" max="14357" width="4.75" style="1" customWidth="1"/>
    <col min="14358" max="14592" width="9" style="1"/>
    <col min="14593" max="14593" width="4.125" style="1" customWidth="1"/>
    <col min="14594" max="14594" width="12.125" style="1" customWidth="1"/>
    <col min="14595" max="14595" width="18.875" style="1" customWidth="1"/>
    <col min="14596" max="14612" width="4.625" style="1" customWidth="1"/>
    <col min="14613" max="14613" width="4.75" style="1" customWidth="1"/>
    <col min="14614" max="14848" width="9" style="1"/>
    <col min="14849" max="14849" width="4.125" style="1" customWidth="1"/>
    <col min="14850" max="14850" width="12.125" style="1" customWidth="1"/>
    <col min="14851" max="14851" width="18.875" style="1" customWidth="1"/>
    <col min="14852" max="14868" width="4.625" style="1" customWidth="1"/>
    <col min="14869" max="14869" width="4.75" style="1" customWidth="1"/>
    <col min="14870" max="15104" width="9" style="1"/>
    <col min="15105" max="15105" width="4.125" style="1" customWidth="1"/>
    <col min="15106" max="15106" width="12.125" style="1" customWidth="1"/>
    <col min="15107" max="15107" width="18.875" style="1" customWidth="1"/>
    <col min="15108" max="15124" width="4.625" style="1" customWidth="1"/>
    <col min="15125" max="15125" width="4.75" style="1" customWidth="1"/>
    <col min="15126" max="15360" width="9" style="1"/>
    <col min="15361" max="15361" width="4.125" style="1" customWidth="1"/>
    <col min="15362" max="15362" width="12.125" style="1" customWidth="1"/>
    <col min="15363" max="15363" width="18.875" style="1" customWidth="1"/>
    <col min="15364" max="15380" width="4.625" style="1" customWidth="1"/>
    <col min="15381" max="15381" width="4.75" style="1" customWidth="1"/>
    <col min="15382" max="15616" width="9" style="1"/>
    <col min="15617" max="15617" width="4.125" style="1" customWidth="1"/>
    <col min="15618" max="15618" width="12.125" style="1" customWidth="1"/>
    <col min="15619" max="15619" width="18.875" style="1" customWidth="1"/>
    <col min="15620" max="15636" width="4.625" style="1" customWidth="1"/>
    <col min="15637" max="15637" width="4.75" style="1" customWidth="1"/>
    <col min="15638" max="15872" width="9" style="1"/>
    <col min="15873" max="15873" width="4.125" style="1" customWidth="1"/>
    <col min="15874" max="15874" width="12.125" style="1" customWidth="1"/>
    <col min="15875" max="15875" width="18.875" style="1" customWidth="1"/>
    <col min="15876" max="15892" width="4.625" style="1" customWidth="1"/>
    <col min="15893" max="15893" width="4.75" style="1" customWidth="1"/>
    <col min="15894" max="16128" width="9" style="1"/>
    <col min="16129" max="16129" width="4.125" style="1" customWidth="1"/>
    <col min="16130" max="16130" width="12.125" style="1" customWidth="1"/>
    <col min="16131" max="16131" width="18.875" style="1" customWidth="1"/>
    <col min="16132" max="16148" width="4.625" style="1" customWidth="1"/>
    <col min="16149" max="16149" width="4.75" style="1" customWidth="1"/>
    <col min="16150" max="16384" width="9" style="1"/>
  </cols>
  <sheetData>
    <row r="1" spans="1:21" s="51" customFormat="1" ht="26.1" customHeight="1">
      <c r="A1" s="281" t="s">
        <v>559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3"/>
    </row>
    <row r="2" spans="1:21" ht="150" customHeight="1">
      <c r="A2" s="373" t="s">
        <v>572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5"/>
    </row>
    <row r="3" spans="1:21" ht="20.100000000000001" customHeight="1">
      <c r="A3" s="287" t="s">
        <v>397</v>
      </c>
      <c r="B3" s="288"/>
      <c r="C3" s="288"/>
      <c r="D3" s="288" t="s">
        <v>398</v>
      </c>
      <c r="E3" s="288"/>
      <c r="F3" s="288"/>
      <c r="G3" s="288"/>
      <c r="H3" s="288" t="s">
        <v>399</v>
      </c>
      <c r="I3" s="288"/>
      <c r="J3" s="288"/>
      <c r="K3" s="288"/>
      <c r="L3" s="288" t="s">
        <v>400</v>
      </c>
      <c r="M3" s="288"/>
      <c r="N3" s="288"/>
      <c r="O3" s="288"/>
      <c r="P3" s="288" t="s">
        <v>401</v>
      </c>
      <c r="Q3" s="288"/>
      <c r="R3" s="288"/>
      <c r="S3" s="288"/>
      <c r="T3" s="265" t="s">
        <v>402</v>
      </c>
      <c r="U3" s="295" t="s">
        <v>403</v>
      </c>
    </row>
    <row r="4" spans="1:21" ht="20.100000000000001" customHeight="1">
      <c r="A4" s="287" t="s">
        <v>404</v>
      </c>
      <c r="B4" s="288"/>
      <c r="C4" s="288" t="s">
        <v>405</v>
      </c>
      <c r="D4" s="296" t="s">
        <v>406</v>
      </c>
      <c r="E4" s="296"/>
      <c r="F4" s="296" t="s">
        <v>407</v>
      </c>
      <c r="G4" s="296"/>
      <c r="H4" s="296" t="s">
        <v>406</v>
      </c>
      <c r="I4" s="296"/>
      <c r="J4" s="296" t="s">
        <v>407</v>
      </c>
      <c r="K4" s="296"/>
      <c r="L4" s="296" t="s">
        <v>406</v>
      </c>
      <c r="M4" s="296"/>
      <c r="N4" s="296" t="s">
        <v>407</v>
      </c>
      <c r="O4" s="296"/>
      <c r="P4" s="296" t="s">
        <v>406</v>
      </c>
      <c r="Q4" s="296"/>
      <c r="R4" s="296" t="s">
        <v>407</v>
      </c>
      <c r="S4" s="296"/>
      <c r="T4" s="294"/>
      <c r="U4" s="295"/>
    </row>
    <row r="5" spans="1:21" ht="31.5" customHeight="1">
      <c r="A5" s="287"/>
      <c r="B5" s="288"/>
      <c r="C5" s="288"/>
      <c r="D5" s="108" t="s">
        <v>408</v>
      </c>
      <c r="E5" s="108" t="s">
        <v>409</v>
      </c>
      <c r="F5" s="108" t="s">
        <v>408</v>
      </c>
      <c r="G5" s="108" t="s">
        <v>409</v>
      </c>
      <c r="H5" s="108" t="s">
        <v>408</v>
      </c>
      <c r="I5" s="108" t="s">
        <v>409</v>
      </c>
      <c r="J5" s="108" t="s">
        <v>408</v>
      </c>
      <c r="K5" s="108" t="s">
        <v>409</v>
      </c>
      <c r="L5" s="108" t="s">
        <v>408</v>
      </c>
      <c r="M5" s="108" t="s">
        <v>409</v>
      </c>
      <c r="N5" s="108" t="s">
        <v>408</v>
      </c>
      <c r="O5" s="108" t="s">
        <v>409</v>
      </c>
      <c r="P5" s="108" t="s">
        <v>408</v>
      </c>
      <c r="Q5" s="108" t="s">
        <v>409</v>
      </c>
      <c r="R5" s="108" t="s">
        <v>408</v>
      </c>
      <c r="S5" s="108" t="s">
        <v>409</v>
      </c>
      <c r="T5" s="263"/>
      <c r="U5" s="295"/>
    </row>
    <row r="6" spans="1:21" ht="16.5" customHeight="1">
      <c r="A6" s="256" t="s">
        <v>410</v>
      </c>
      <c r="B6" s="308" t="s">
        <v>411</v>
      </c>
      <c r="C6" s="164" t="s">
        <v>412</v>
      </c>
      <c r="D6" s="102">
        <v>2</v>
      </c>
      <c r="E6" s="102">
        <v>2</v>
      </c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97">
        <f>D6+F6+H6+J6+L6+N6+P6+R6</f>
        <v>2</v>
      </c>
      <c r="U6" s="98">
        <f>E6+G6+I6+K6+M6+O6+Q6+S6</f>
        <v>2</v>
      </c>
    </row>
    <row r="7" spans="1:21" ht="16.5">
      <c r="A7" s="307"/>
      <c r="B7" s="308"/>
      <c r="C7" s="101" t="s">
        <v>413</v>
      </c>
      <c r="D7" s="102"/>
      <c r="E7" s="102"/>
      <c r="F7" s="102">
        <v>2</v>
      </c>
      <c r="G7" s="102">
        <v>2</v>
      </c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97">
        <f t="shared" ref="T7:U17" si="0">D7+F7+H7+J7+L7+N7+P7+R7</f>
        <v>2</v>
      </c>
      <c r="U7" s="98">
        <f t="shared" si="0"/>
        <v>2</v>
      </c>
    </row>
    <row r="8" spans="1:21" ht="16.5">
      <c r="A8" s="307"/>
      <c r="B8" s="308"/>
      <c r="C8" s="164" t="s">
        <v>414</v>
      </c>
      <c r="D8" s="102">
        <v>2</v>
      </c>
      <c r="E8" s="102">
        <v>2</v>
      </c>
      <c r="F8" s="102">
        <v>2</v>
      </c>
      <c r="G8" s="102">
        <v>2</v>
      </c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97">
        <f t="shared" si="0"/>
        <v>4</v>
      </c>
      <c r="U8" s="98">
        <f t="shared" si="0"/>
        <v>4</v>
      </c>
    </row>
    <row r="9" spans="1:21" ht="16.5">
      <c r="A9" s="307"/>
      <c r="B9" s="308"/>
      <c r="C9" s="101" t="s">
        <v>415</v>
      </c>
      <c r="D9" s="102"/>
      <c r="E9" s="102"/>
      <c r="F9" s="102"/>
      <c r="G9" s="102"/>
      <c r="H9" s="102">
        <v>2</v>
      </c>
      <c r="I9" s="102">
        <v>2</v>
      </c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97">
        <f t="shared" si="0"/>
        <v>2</v>
      </c>
      <c r="U9" s="98">
        <f t="shared" si="0"/>
        <v>2</v>
      </c>
    </row>
    <row r="10" spans="1:21" ht="16.5" customHeight="1">
      <c r="A10" s="307"/>
      <c r="B10" s="370" t="s">
        <v>416</v>
      </c>
      <c r="C10" s="101" t="s">
        <v>417</v>
      </c>
      <c r="D10" s="102">
        <v>2</v>
      </c>
      <c r="E10" s="102">
        <v>2</v>
      </c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97">
        <f t="shared" si="0"/>
        <v>2</v>
      </c>
      <c r="U10" s="98">
        <f t="shared" si="0"/>
        <v>2</v>
      </c>
    </row>
    <row r="11" spans="1:21" ht="16.5">
      <c r="A11" s="307"/>
      <c r="B11" s="310"/>
      <c r="C11" s="101" t="s">
        <v>418</v>
      </c>
      <c r="D11" s="102"/>
      <c r="E11" s="102"/>
      <c r="F11" s="102"/>
      <c r="G11" s="102"/>
      <c r="H11" s="102">
        <v>2</v>
      </c>
      <c r="I11" s="102">
        <v>2</v>
      </c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97">
        <f t="shared" si="0"/>
        <v>2</v>
      </c>
      <c r="U11" s="98">
        <f t="shared" si="0"/>
        <v>2</v>
      </c>
    </row>
    <row r="12" spans="1:21" ht="16.5">
      <c r="A12" s="307"/>
      <c r="B12" s="370" t="s">
        <v>419</v>
      </c>
      <c r="C12" s="101" t="s">
        <v>420</v>
      </c>
      <c r="D12" s="102"/>
      <c r="E12" s="102"/>
      <c r="F12" s="102"/>
      <c r="G12" s="102"/>
      <c r="H12" s="102">
        <v>2</v>
      </c>
      <c r="I12" s="102">
        <v>2</v>
      </c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97">
        <f t="shared" si="0"/>
        <v>2</v>
      </c>
      <c r="U12" s="98">
        <f t="shared" si="0"/>
        <v>2</v>
      </c>
    </row>
    <row r="13" spans="1:21" ht="16.5">
      <c r="A13" s="307"/>
      <c r="B13" s="310"/>
      <c r="C13" s="101" t="s">
        <v>421</v>
      </c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>
        <v>2</v>
      </c>
      <c r="S13" s="102">
        <v>2</v>
      </c>
      <c r="T13" s="97">
        <f t="shared" si="0"/>
        <v>2</v>
      </c>
      <c r="U13" s="98">
        <f t="shared" si="0"/>
        <v>2</v>
      </c>
    </row>
    <row r="14" spans="1:21" ht="16.5" customHeight="1">
      <c r="A14" s="307"/>
      <c r="B14" s="371" t="s">
        <v>422</v>
      </c>
      <c r="C14" s="101" t="s">
        <v>423</v>
      </c>
      <c r="D14" s="102"/>
      <c r="E14" s="102"/>
      <c r="F14" s="102"/>
      <c r="G14" s="102"/>
      <c r="H14" s="102"/>
      <c r="I14" s="102"/>
      <c r="J14" s="102">
        <v>2</v>
      </c>
      <c r="K14" s="102">
        <v>2</v>
      </c>
      <c r="L14" s="102"/>
      <c r="M14" s="102"/>
      <c r="N14" s="102"/>
      <c r="O14" s="102"/>
      <c r="P14" s="102"/>
      <c r="Q14" s="102"/>
      <c r="R14" s="102"/>
      <c r="S14" s="102"/>
      <c r="T14" s="97">
        <f t="shared" si="0"/>
        <v>2</v>
      </c>
      <c r="U14" s="98">
        <f t="shared" si="0"/>
        <v>2</v>
      </c>
    </row>
    <row r="15" spans="1:21" ht="16.5">
      <c r="A15" s="307"/>
      <c r="B15" s="311"/>
      <c r="C15" s="165" t="s">
        <v>424</v>
      </c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>
        <v>2</v>
      </c>
      <c r="Q15" s="102">
        <v>2</v>
      </c>
      <c r="R15" s="102"/>
      <c r="S15" s="102"/>
      <c r="T15" s="97">
        <f t="shared" si="0"/>
        <v>2</v>
      </c>
      <c r="U15" s="98">
        <f t="shared" si="0"/>
        <v>2</v>
      </c>
    </row>
    <row r="16" spans="1:21" ht="16.5">
      <c r="A16" s="307"/>
      <c r="B16" s="372" t="s">
        <v>425</v>
      </c>
      <c r="C16" s="166" t="s">
        <v>426</v>
      </c>
      <c r="D16" s="167">
        <v>2</v>
      </c>
      <c r="E16" s="167">
        <v>2</v>
      </c>
      <c r="F16" s="168">
        <v>2</v>
      </c>
      <c r="G16" s="168">
        <v>2</v>
      </c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97">
        <f>D16+F16+H16+J16+L16+N16+P16+R16</f>
        <v>4</v>
      </c>
      <c r="U16" s="98">
        <f t="shared" si="0"/>
        <v>4</v>
      </c>
    </row>
    <row r="17" spans="1:21" ht="17.25" thickBot="1">
      <c r="A17" s="307"/>
      <c r="B17" s="372"/>
      <c r="C17" s="86" t="s">
        <v>427</v>
      </c>
      <c r="D17" s="77">
        <v>0</v>
      </c>
      <c r="E17" s="77">
        <v>2</v>
      </c>
      <c r="F17" s="169">
        <v>0</v>
      </c>
      <c r="G17" s="169">
        <v>2</v>
      </c>
      <c r="H17" s="170"/>
      <c r="I17" s="170"/>
      <c r="J17" s="170"/>
      <c r="K17" s="170"/>
      <c r="L17" s="169"/>
      <c r="M17" s="169"/>
      <c r="N17" s="169"/>
      <c r="O17" s="169"/>
      <c r="P17" s="169"/>
      <c r="Q17" s="169"/>
      <c r="R17" s="169"/>
      <c r="S17" s="169"/>
      <c r="T17" s="97">
        <f t="shared" si="0"/>
        <v>0</v>
      </c>
      <c r="U17" s="98">
        <f t="shared" si="0"/>
        <v>4</v>
      </c>
    </row>
    <row r="18" spans="1:21" ht="17.25" thickBot="1">
      <c r="A18" s="243" t="s">
        <v>428</v>
      </c>
      <c r="B18" s="244"/>
      <c r="C18" s="244"/>
      <c r="D18" s="93">
        <f>SUM(D6:D17)</f>
        <v>8</v>
      </c>
      <c r="E18" s="93">
        <f t="shared" ref="E18:U18" si="1">SUM(E6:E17)</f>
        <v>10</v>
      </c>
      <c r="F18" s="93">
        <f t="shared" si="1"/>
        <v>6</v>
      </c>
      <c r="G18" s="93">
        <f t="shared" si="1"/>
        <v>8</v>
      </c>
      <c r="H18" s="93">
        <f t="shared" si="1"/>
        <v>6</v>
      </c>
      <c r="I18" s="93">
        <f t="shared" si="1"/>
        <v>6</v>
      </c>
      <c r="J18" s="93">
        <f t="shared" si="1"/>
        <v>2</v>
      </c>
      <c r="K18" s="93">
        <f t="shared" si="1"/>
        <v>2</v>
      </c>
      <c r="L18" s="93">
        <f t="shared" si="1"/>
        <v>0</v>
      </c>
      <c r="M18" s="93">
        <f t="shared" si="1"/>
        <v>0</v>
      </c>
      <c r="N18" s="93">
        <f t="shared" si="1"/>
        <v>0</v>
      </c>
      <c r="O18" s="93">
        <f t="shared" si="1"/>
        <v>0</v>
      </c>
      <c r="P18" s="93">
        <f t="shared" si="1"/>
        <v>2</v>
      </c>
      <c r="Q18" s="93">
        <f t="shared" si="1"/>
        <v>2</v>
      </c>
      <c r="R18" s="93">
        <f t="shared" si="1"/>
        <v>2</v>
      </c>
      <c r="S18" s="93">
        <f t="shared" si="1"/>
        <v>2</v>
      </c>
      <c r="T18" s="93">
        <f t="shared" si="1"/>
        <v>26</v>
      </c>
      <c r="U18" s="94">
        <f t="shared" si="1"/>
        <v>30</v>
      </c>
    </row>
    <row r="19" spans="1:21" ht="18.95" customHeight="1">
      <c r="A19" s="303" t="s">
        <v>429</v>
      </c>
      <c r="B19" s="304"/>
      <c r="C19" s="95" t="s">
        <v>430</v>
      </c>
      <c r="D19" s="96">
        <v>2</v>
      </c>
      <c r="E19" s="96">
        <v>2</v>
      </c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7">
        <f t="shared" ref="T19:U23" si="2">D19+F19+H19+J19+L19+N19+P19+R19</f>
        <v>2</v>
      </c>
      <c r="U19" s="98">
        <f t="shared" si="2"/>
        <v>2</v>
      </c>
    </row>
    <row r="20" spans="1:21" ht="18.95" customHeight="1">
      <c r="A20" s="305"/>
      <c r="B20" s="306"/>
      <c r="C20" s="101" t="s">
        <v>431</v>
      </c>
      <c r="D20" s="102"/>
      <c r="E20" s="102"/>
      <c r="F20" s="102">
        <v>2</v>
      </c>
      <c r="G20" s="102">
        <v>2</v>
      </c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97">
        <f t="shared" si="2"/>
        <v>2</v>
      </c>
      <c r="U20" s="98">
        <f t="shared" si="2"/>
        <v>2</v>
      </c>
    </row>
    <row r="21" spans="1:21" ht="18.95" customHeight="1">
      <c r="A21" s="305"/>
      <c r="B21" s="306"/>
      <c r="C21" s="171" t="s">
        <v>432</v>
      </c>
      <c r="D21" s="102"/>
      <c r="E21" s="102"/>
      <c r="F21" s="102">
        <v>2</v>
      </c>
      <c r="G21" s="102">
        <v>2</v>
      </c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97">
        <f>D21+F21+H21+J21+L21+N21+P21+R21</f>
        <v>2</v>
      </c>
      <c r="U21" s="98">
        <f>E21+G21+I21+K21+M21+O21+Q21+S21</f>
        <v>2</v>
      </c>
    </row>
    <row r="22" spans="1:21" ht="18.95" customHeight="1">
      <c r="A22" s="305"/>
      <c r="B22" s="306"/>
      <c r="C22" s="101" t="s">
        <v>433</v>
      </c>
      <c r="D22" s="102"/>
      <c r="E22" s="102"/>
      <c r="F22" s="102"/>
      <c r="G22" s="102"/>
      <c r="H22" s="102">
        <v>2</v>
      </c>
      <c r="I22" s="102">
        <v>2</v>
      </c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97">
        <f t="shared" si="2"/>
        <v>2</v>
      </c>
      <c r="U22" s="98">
        <f t="shared" si="2"/>
        <v>2</v>
      </c>
    </row>
    <row r="23" spans="1:21" ht="18.95" customHeight="1">
      <c r="A23" s="305"/>
      <c r="B23" s="306"/>
      <c r="C23" s="101" t="s">
        <v>434</v>
      </c>
      <c r="D23" s="102"/>
      <c r="E23" s="102"/>
      <c r="F23" s="102"/>
      <c r="G23" s="102"/>
      <c r="H23" s="102"/>
      <c r="I23" s="102"/>
      <c r="J23" s="102">
        <v>2</v>
      </c>
      <c r="K23" s="102">
        <v>2</v>
      </c>
      <c r="L23" s="102"/>
      <c r="M23" s="102"/>
      <c r="N23" s="102"/>
      <c r="O23" s="102"/>
      <c r="P23" s="102"/>
      <c r="Q23" s="102"/>
      <c r="R23" s="102"/>
      <c r="S23" s="102"/>
      <c r="T23" s="97">
        <f t="shared" si="2"/>
        <v>2</v>
      </c>
      <c r="U23" s="98">
        <f t="shared" si="2"/>
        <v>2</v>
      </c>
    </row>
    <row r="24" spans="1:21" ht="18.95" customHeight="1" thickBot="1">
      <c r="A24" s="99"/>
      <c r="B24" s="100"/>
      <c r="C24" s="172" t="s">
        <v>435</v>
      </c>
      <c r="D24" s="90"/>
      <c r="E24" s="90"/>
      <c r="F24" s="90"/>
      <c r="G24" s="90"/>
      <c r="H24" s="109"/>
      <c r="I24" s="109"/>
      <c r="J24" s="109"/>
      <c r="K24" s="109"/>
      <c r="L24" s="109">
        <v>12</v>
      </c>
      <c r="M24" s="109">
        <v>0</v>
      </c>
      <c r="N24" s="109">
        <v>12</v>
      </c>
      <c r="O24" s="109">
        <v>0</v>
      </c>
      <c r="P24" s="173"/>
      <c r="Q24" s="173"/>
      <c r="R24" s="173"/>
      <c r="S24" s="173"/>
      <c r="T24" s="97">
        <f>D24+F24+H24+J24+L24+N24+P24+R24</f>
        <v>24</v>
      </c>
      <c r="U24" s="98">
        <f>E24+G24+I24+K24+M24+O24+Q24+S24</f>
        <v>0</v>
      </c>
    </row>
    <row r="25" spans="1:21" ht="18.95" customHeight="1" thickBot="1">
      <c r="A25" s="243" t="s">
        <v>428</v>
      </c>
      <c r="B25" s="244"/>
      <c r="C25" s="297"/>
      <c r="D25" s="93">
        <f>SUM(D19:D24)</f>
        <v>2</v>
      </c>
      <c r="E25" s="93">
        <f t="shared" ref="E25:U25" si="3">SUM(E19:E24)</f>
        <v>2</v>
      </c>
      <c r="F25" s="93">
        <f t="shared" si="3"/>
        <v>4</v>
      </c>
      <c r="G25" s="93">
        <f t="shared" si="3"/>
        <v>4</v>
      </c>
      <c r="H25" s="93">
        <f t="shared" si="3"/>
        <v>2</v>
      </c>
      <c r="I25" s="93">
        <f t="shared" si="3"/>
        <v>2</v>
      </c>
      <c r="J25" s="93">
        <f t="shared" si="3"/>
        <v>2</v>
      </c>
      <c r="K25" s="93">
        <f t="shared" si="3"/>
        <v>2</v>
      </c>
      <c r="L25" s="93">
        <f t="shared" si="3"/>
        <v>12</v>
      </c>
      <c r="M25" s="93">
        <f t="shared" si="3"/>
        <v>0</v>
      </c>
      <c r="N25" s="93">
        <f t="shared" si="3"/>
        <v>12</v>
      </c>
      <c r="O25" s="93">
        <f t="shared" si="3"/>
        <v>0</v>
      </c>
      <c r="P25" s="93">
        <f t="shared" si="3"/>
        <v>0</v>
      </c>
      <c r="Q25" s="93">
        <f t="shared" si="3"/>
        <v>0</v>
      </c>
      <c r="R25" s="93">
        <f t="shared" si="3"/>
        <v>0</v>
      </c>
      <c r="S25" s="93">
        <f t="shared" si="3"/>
        <v>0</v>
      </c>
      <c r="T25" s="93">
        <f t="shared" si="3"/>
        <v>34</v>
      </c>
      <c r="U25" s="94">
        <f t="shared" si="3"/>
        <v>10</v>
      </c>
    </row>
    <row r="26" spans="1:21" ht="18.95" customHeight="1">
      <c r="A26" s="365" t="s">
        <v>436</v>
      </c>
      <c r="B26" s="366"/>
      <c r="C26" s="174" t="s">
        <v>437</v>
      </c>
      <c r="D26" s="105">
        <v>2</v>
      </c>
      <c r="E26" s="105">
        <v>2</v>
      </c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97">
        <f t="shared" ref="T26:U36" si="4">D26+F26+H26+J26+L26+N26+P26+R26</f>
        <v>2</v>
      </c>
      <c r="U26" s="98">
        <f t="shared" si="4"/>
        <v>2</v>
      </c>
    </row>
    <row r="27" spans="1:21" ht="18.95" customHeight="1">
      <c r="A27" s="351"/>
      <c r="B27" s="367"/>
      <c r="C27" s="101" t="s">
        <v>438</v>
      </c>
      <c r="D27" s="80">
        <v>2</v>
      </c>
      <c r="E27" s="80">
        <v>2</v>
      </c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97">
        <f t="shared" si="4"/>
        <v>2</v>
      </c>
      <c r="U27" s="98">
        <f t="shared" si="4"/>
        <v>2</v>
      </c>
    </row>
    <row r="28" spans="1:21" ht="18.95" customHeight="1">
      <c r="A28" s="351"/>
      <c r="B28" s="367"/>
      <c r="C28" s="83" t="s">
        <v>439</v>
      </c>
      <c r="D28" s="80"/>
      <c r="E28" s="80"/>
      <c r="F28" s="80">
        <v>2</v>
      </c>
      <c r="G28" s="80">
        <v>2</v>
      </c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97">
        <f t="shared" si="4"/>
        <v>2</v>
      </c>
      <c r="U28" s="98">
        <f t="shared" si="4"/>
        <v>2</v>
      </c>
    </row>
    <row r="29" spans="1:21" ht="18.95" customHeight="1">
      <c r="A29" s="351"/>
      <c r="B29" s="367"/>
      <c r="C29" s="101" t="s">
        <v>440</v>
      </c>
      <c r="D29" s="80"/>
      <c r="E29" s="80"/>
      <c r="F29" s="80">
        <v>2</v>
      </c>
      <c r="G29" s="80">
        <v>2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97">
        <f t="shared" si="4"/>
        <v>2</v>
      </c>
      <c r="U29" s="98">
        <f t="shared" si="4"/>
        <v>2</v>
      </c>
    </row>
    <row r="30" spans="1:21" ht="18.95" customHeight="1">
      <c r="A30" s="351"/>
      <c r="B30" s="367"/>
      <c r="C30" s="130" t="s">
        <v>441</v>
      </c>
      <c r="D30" s="80"/>
      <c r="E30" s="80"/>
      <c r="F30" s="80"/>
      <c r="G30" s="80"/>
      <c r="H30" s="80">
        <v>2</v>
      </c>
      <c r="I30" s="80">
        <v>2</v>
      </c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97">
        <f t="shared" si="4"/>
        <v>2</v>
      </c>
      <c r="U30" s="98">
        <f t="shared" si="4"/>
        <v>2</v>
      </c>
    </row>
    <row r="31" spans="1:21" ht="18.95" customHeight="1">
      <c r="A31" s="351"/>
      <c r="B31" s="367"/>
      <c r="C31" s="175" t="s">
        <v>442</v>
      </c>
      <c r="D31" s="169"/>
      <c r="E31" s="169"/>
      <c r="F31" s="169"/>
      <c r="G31" s="169"/>
      <c r="H31" s="109">
        <v>3</v>
      </c>
      <c r="I31" s="109">
        <v>3</v>
      </c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97">
        <f t="shared" si="4"/>
        <v>3</v>
      </c>
      <c r="U31" s="98">
        <f t="shared" si="4"/>
        <v>3</v>
      </c>
    </row>
    <row r="32" spans="1:21" ht="18.95" customHeight="1">
      <c r="A32" s="351"/>
      <c r="B32" s="367"/>
      <c r="C32" s="86" t="s">
        <v>443</v>
      </c>
      <c r="D32" s="77"/>
      <c r="E32" s="77"/>
      <c r="F32" s="169"/>
      <c r="G32" s="169"/>
      <c r="H32" s="169">
        <v>0</v>
      </c>
      <c r="I32" s="169">
        <v>2</v>
      </c>
      <c r="J32" s="169">
        <v>0</v>
      </c>
      <c r="K32" s="169">
        <v>2</v>
      </c>
      <c r="L32" s="80"/>
      <c r="M32" s="80"/>
      <c r="N32" s="80"/>
      <c r="O32" s="80"/>
      <c r="P32" s="80"/>
      <c r="Q32" s="80"/>
      <c r="R32" s="80"/>
      <c r="S32" s="80"/>
      <c r="T32" s="97">
        <f t="shared" si="4"/>
        <v>0</v>
      </c>
      <c r="U32" s="98">
        <f t="shared" si="4"/>
        <v>4</v>
      </c>
    </row>
    <row r="33" spans="1:21" ht="18.95" customHeight="1">
      <c r="A33" s="351"/>
      <c r="B33" s="367"/>
      <c r="C33" s="130" t="s">
        <v>444</v>
      </c>
      <c r="D33" s="87"/>
      <c r="E33" s="87"/>
      <c r="F33" s="87"/>
      <c r="G33" s="87"/>
      <c r="H33" s="80"/>
      <c r="I33" s="80"/>
      <c r="J33" s="80">
        <v>2</v>
      </c>
      <c r="K33" s="80">
        <v>2</v>
      </c>
      <c r="L33" s="80"/>
      <c r="M33" s="80"/>
      <c r="N33" s="80"/>
      <c r="O33" s="80"/>
      <c r="P33" s="80"/>
      <c r="Q33" s="80"/>
      <c r="R33" s="80"/>
      <c r="S33" s="80"/>
      <c r="T33" s="97">
        <f t="shared" si="4"/>
        <v>2</v>
      </c>
      <c r="U33" s="98">
        <f t="shared" si="4"/>
        <v>2</v>
      </c>
    </row>
    <row r="34" spans="1:21" ht="18.95" customHeight="1">
      <c r="A34" s="351"/>
      <c r="B34" s="367"/>
      <c r="C34" s="101" t="s">
        <v>445</v>
      </c>
      <c r="D34" s="80"/>
      <c r="E34" s="80"/>
      <c r="F34" s="80"/>
      <c r="G34" s="80"/>
      <c r="H34" s="80"/>
      <c r="I34" s="80"/>
      <c r="J34" s="80">
        <v>2</v>
      </c>
      <c r="K34" s="80">
        <v>2</v>
      </c>
      <c r="L34" s="80"/>
      <c r="M34" s="80"/>
      <c r="N34" s="80"/>
      <c r="O34" s="80"/>
      <c r="P34" s="80"/>
      <c r="Q34" s="80"/>
      <c r="R34" s="80"/>
      <c r="S34" s="80"/>
      <c r="T34" s="97">
        <f t="shared" si="4"/>
        <v>2</v>
      </c>
      <c r="U34" s="98">
        <f t="shared" si="4"/>
        <v>2</v>
      </c>
    </row>
    <row r="35" spans="1:21" ht="18.95" customHeight="1">
      <c r="A35" s="351"/>
      <c r="B35" s="367"/>
      <c r="C35" s="130" t="s">
        <v>446</v>
      </c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>
        <v>2</v>
      </c>
      <c r="Q35" s="87">
        <v>2</v>
      </c>
      <c r="R35" s="87"/>
      <c r="S35" s="87"/>
      <c r="T35" s="97">
        <f t="shared" si="4"/>
        <v>2</v>
      </c>
      <c r="U35" s="98">
        <f t="shared" si="4"/>
        <v>2</v>
      </c>
    </row>
    <row r="36" spans="1:21" ht="18.95" customHeight="1" thickBot="1">
      <c r="A36" s="353"/>
      <c r="B36" s="368"/>
      <c r="C36" s="176" t="s">
        <v>447</v>
      </c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>
        <v>3</v>
      </c>
      <c r="S36" s="177">
        <v>3</v>
      </c>
      <c r="T36" s="112">
        <f t="shared" si="4"/>
        <v>3</v>
      </c>
      <c r="U36" s="113">
        <f t="shared" si="4"/>
        <v>3</v>
      </c>
    </row>
    <row r="37" spans="1:21" ht="18.95" customHeight="1" thickBot="1">
      <c r="A37" s="325" t="s">
        <v>428</v>
      </c>
      <c r="B37" s="326"/>
      <c r="C37" s="327"/>
      <c r="D37" s="93">
        <f>SUM(D26:D36)</f>
        <v>4</v>
      </c>
      <c r="E37" s="93">
        <f t="shared" ref="E37:U37" si="5">SUM(E26:E36)</f>
        <v>4</v>
      </c>
      <c r="F37" s="93">
        <f t="shared" si="5"/>
        <v>4</v>
      </c>
      <c r="G37" s="93">
        <f t="shared" si="5"/>
        <v>4</v>
      </c>
      <c r="H37" s="93">
        <f t="shared" si="5"/>
        <v>5</v>
      </c>
      <c r="I37" s="93">
        <f t="shared" si="5"/>
        <v>7</v>
      </c>
      <c r="J37" s="93">
        <f t="shared" si="5"/>
        <v>4</v>
      </c>
      <c r="K37" s="93">
        <f t="shared" si="5"/>
        <v>6</v>
      </c>
      <c r="L37" s="93">
        <f t="shared" si="5"/>
        <v>0</v>
      </c>
      <c r="M37" s="93">
        <f t="shared" si="5"/>
        <v>0</v>
      </c>
      <c r="N37" s="93">
        <f t="shared" si="5"/>
        <v>0</v>
      </c>
      <c r="O37" s="93">
        <f t="shared" si="5"/>
        <v>0</v>
      </c>
      <c r="P37" s="93">
        <f t="shared" si="5"/>
        <v>2</v>
      </c>
      <c r="Q37" s="93">
        <f t="shared" si="5"/>
        <v>2</v>
      </c>
      <c r="R37" s="93">
        <f t="shared" si="5"/>
        <v>3</v>
      </c>
      <c r="S37" s="93">
        <f t="shared" si="5"/>
        <v>3</v>
      </c>
      <c r="T37" s="93">
        <f t="shared" si="5"/>
        <v>22</v>
      </c>
      <c r="U37" s="94">
        <f t="shared" si="5"/>
        <v>26</v>
      </c>
    </row>
    <row r="38" spans="1:21" ht="18.95" customHeight="1" thickBot="1">
      <c r="A38" s="369" t="s">
        <v>448</v>
      </c>
      <c r="B38" s="326"/>
      <c r="C38" s="327"/>
      <c r="D38" s="93">
        <f t="shared" ref="D38:U38" si="6">SUM(D37,D25,D18)</f>
        <v>14</v>
      </c>
      <c r="E38" s="93">
        <f t="shared" si="6"/>
        <v>16</v>
      </c>
      <c r="F38" s="93">
        <f t="shared" si="6"/>
        <v>14</v>
      </c>
      <c r="G38" s="93">
        <f t="shared" si="6"/>
        <v>16</v>
      </c>
      <c r="H38" s="93">
        <f t="shared" si="6"/>
        <v>13</v>
      </c>
      <c r="I38" s="93">
        <f t="shared" si="6"/>
        <v>15</v>
      </c>
      <c r="J38" s="93">
        <f t="shared" si="6"/>
        <v>8</v>
      </c>
      <c r="K38" s="93">
        <f t="shared" si="6"/>
        <v>10</v>
      </c>
      <c r="L38" s="93">
        <f t="shared" si="6"/>
        <v>12</v>
      </c>
      <c r="M38" s="93">
        <f t="shared" si="6"/>
        <v>0</v>
      </c>
      <c r="N38" s="93">
        <f t="shared" si="6"/>
        <v>12</v>
      </c>
      <c r="O38" s="93">
        <f t="shared" si="6"/>
        <v>0</v>
      </c>
      <c r="P38" s="93">
        <f t="shared" si="6"/>
        <v>4</v>
      </c>
      <c r="Q38" s="93">
        <f t="shared" si="6"/>
        <v>4</v>
      </c>
      <c r="R38" s="93">
        <f t="shared" si="6"/>
        <v>5</v>
      </c>
      <c r="S38" s="93">
        <f t="shared" si="6"/>
        <v>5</v>
      </c>
      <c r="T38" s="93">
        <f t="shared" si="6"/>
        <v>82</v>
      </c>
      <c r="U38" s="94">
        <f t="shared" si="6"/>
        <v>66</v>
      </c>
    </row>
    <row r="39" spans="1:21" ht="15.95" customHeight="1">
      <c r="A39" s="351" t="s">
        <v>449</v>
      </c>
      <c r="B39" s="352"/>
      <c r="C39" s="178" t="s">
        <v>450</v>
      </c>
      <c r="D39" s="111">
        <v>4</v>
      </c>
      <c r="E39" s="111">
        <v>4</v>
      </c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2">
        <f t="shared" ref="T39:U72" si="7">D39+F39+H39+J39+L39+N39+P39+R39</f>
        <v>4</v>
      </c>
      <c r="U39" s="113">
        <f t="shared" si="7"/>
        <v>4</v>
      </c>
    </row>
    <row r="40" spans="1:21" ht="15.95" customHeight="1">
      <c r="A40" s="351"/>
      <c r="B40" s="352"/>
      <c r="C40" s="101" t="s">
        <v>451</v>
      </c>
      <c r="D40" s="102">
        <v>4</v>
      </c>
      <c r="E40" s="102">
        <v>4</v>
      </c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112">
        <f t="shared" si="7"/>
        <v>4</v>
      </c>
      <c r="U40" s="113">
        <f t="shared" si="7"/>
        <v>4</v>
      </c>
    </row>
    <row r="41" spans="1:21" ht="15.95" customHeight="1">
      <c r="A41" s="351"/>
      <c r="B41" s="352"/>
      <c r="C41" s="130" t="s">
        <v>452</v>
      </c>
      <c r="D41" s="87">
        <v>2</v>
      </c>
      <c r="E41" s="87">
        <v>2</v>
      </c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2">
        <f t="shared" si="7"/>
        <v>2</v>
      </c>
      <c r="U41" s="113">
        <f t="shared" si="7"/>
        <v>2</v>
      </c>
    </row>
    <row r="42" spans="1:21" ht="15.95" customHeight="1">
      <c r="A42" s="351"/>
      <c r="B42" s="352"/>
      <c r="C42" s="101" t="s">
        <v>453</v>
      </c>
      <c r="D42" s="102"/>
      <c r="E42" s="102"/>
      <c r="F42" s="102">
        <v>4</v>
      </c>
      <c r="G42" s="102">
        <v>4</v>
      </c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112">
        <f t="shared" si="7"/>
        <v>4</v>
      </c>
      <c r="U42" s="113">
        <f t="shared" si="7"/>
        <v>4</v>
      </c>
    </row>
    <row r="43" spans="1:21" ht="15.95" customHeight="1">
      <c r="A43" s="351"/>
      <c r="B43" s="352"/>
      <c r="C43" s="101" t="s">
        <v>454</v>
      </c>
      <c r="D43" s="102"/>
      <c r="E43" s="102"/>
      <c r="F43" s="102">
        <v>4</v>
      </c>
      <c r="G43" s="102">
        <v>4</v>
      </c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112">
        <f>D43+F43+H43+J43+L43+N43+P43+R43</f>
        <v>4</v>
      </c>
      <c r="U43" s="113">
        <f>E43+G43+I43+K43+M43+O43+Q43+S43</f>
        <v>4</v>
      </c>
    </row>
    <row r="44" spans="1:21" ht="15.95" customHeight="1">
      <c r="A44" s="351"/>
      <c r="B44" s="352"/>
      <c r="C44" s="150" t="s">
        <v>455</v>
      </c>
      <c r="D44" s="111"/>
      <c r="E44" s="111"/>
      <c r="F44" s="111">
        <v>4</v>
      </c>
      <c r="G44" s="111">
        <v>4</v>
      </c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2">
        <f t="shared" si="7"/>
        <v>4</v>
      </c>
      <c r="U44" s="113">
        <f t="shared" si="7"/>
        <v>4</v>
      </c>
    </row>
    <row r="45" spans="1:21" ht="15.95" customHeight="1">
      <c r="A45" s="351"/>
      <c r="B45" s="352"/>
      <c r="C45" s="179" t="s">
        <v>456</v>
      </c>
      <c r="D45" s="80"/>
      <c r="E45" s="80"/>
      <c r="F45" s="80">
        <v>4</v>
      </c>
      <c r="G45" s="80">
        <v>4</v>
      </c>
      <c r="H45" s="80"/>
      <c r="I45" s="80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2">
        <f t="shared" si="7"/>
        <v>4</v>
      </c>
      <c r="U45" s="113">
        <f t="shared" si="7"/>
        <v>4</v>
      </c>
    </row>
    <row r="46" spans="1:21" ht="15.95" customHeight="1">
      <c r="A46" s="351"/>
      <c r="B46" s="352"/>
      <c r="C46" s="196" t="s">
        <v>457</v>
      </c>
      <c r="D46" s="197"/>
      <c r="E46" s="197"/>
      <c r="F46" s="197">
        <v>4</v>
      </c>
      <c r="G46" s="197">
        <v>4</v>
      </c>
      <c r="H46" s="197"/>
      <c r="I46" s="197"/>
      <c r="J46" s="198"/>
      <c r="K46" s="198"/>
      <c r="L46" s="198"/>
      <c r="M46" s="198"/>
      <c r="N46" s="198"/>
      <c r="O46" s="198"/>
      <c r="P46" s="198"/>
      <c r="Q46" s="198"/>
      <c r="R46" s="111"/>
      <c r="S46" s="111"/>
      <c r="T46" s="112">
        <f t="shared" si="7"/>
        <v>4</v>
      </c>
      <c r="U46" s="113">
        <f t="shared" si="7"/>
        <v>4</v>
      </c>
    </row>
    <row r="47" spans="1:21" ht="15.95" customHeight="1">
      <c r="A47" s="351"/>
      <c r="B47" s="352"/>
      <c r="C47" s="199" t="s">
        <v>538</v>
      </c>
      <c r="D47" s="197"/>
      <c r="E47" s="197"/>
      <c r="F47" s="197"/>
      <c r="G47" s="197"/>
      <c r="H47" s="197">
        <v>4</v>
      </c>
      <c r="I47" s="197">
        <v>4</v>
      </c>
      <c r="J47" s="198"/>
      <c r="K47" s="198"/>
      <c r="L47" s="198"/>
      <c r="M47" s="198"/>
      <c r="N47" s="198"/>
      <c r="O47" s="198"/>
      <c r="P47" s="198"/>
      <c r="Q47" s="198"/>
      <c r="R47" s="111"/>
      <c r="S47" s="111"/>
      <c r="T47" s="112">
        <f t="shared" si="7"/>
        <v>4</v>
      </c>
      <c r="U47" s="113">
        <f t="shared" si="7"/>
        <v>4</v>
      </c>
    </row>
    <row r="48" spans="1:21" ht="15.95" customHeight="1">
      <c r="A48" s="351"/>
      <c r="B48" s="352"/>
      <c r="C48" s="200" t="s">
        <v>539</v>
      </c>
      <c r="D48" s="197"/>
      <c r="E48" s="197"/>
      <c r="F48" s="197"/>
      <c r="G48" s="197"/>
      <c r="H48" s="197">
        <v>4</v>
      </c>
      <c r="I48" s="197">
        <v>4</v>
      </c>
      <c r="J48" s="198"/>
      <c r="K48" s="198"/>
      <c r="L48" s="198"/>
      <c r="M48" s="198"/>
      <c r="N48" s="198"/>
      <c r="O48" s="198"/>
      <c r="P48" s="198"/>
      <c r="Q48" s="198"/>
      <c r="R48" s="111"/>
      <c r="S48" s="111"/>
      <c r="T48" s="112">
        <f t="shared" si="7"/>
        <v>4</v>
      </c>
      <c r="U48" s="113">
        <f t="shared" si="7"/>
        <v>4</v>
      </c>
    </row>
    <row r="49" spans="1:21" ht="15.95" customHeight="1">
      <c r="A49" s="351"/>
      <c r="B49" s="352"/>
      <c r="C49" s="201" t="s">
        <v>532</v>
      </c>
      <c r="D49" s="197"/>
      <c r="E49" s="197"/>
      <c r="F49" s="197"/>
      <c r="G49" s="197"/>
      <c r="H49" s="197">
        <v>4</v>
      </c>
      <c r="I49" s="197">
        <v>4</v>
      </c>
      <c r="J49" s="198"/>
      <c r="K49" s="198"/>
      <c r="L49" s="198"/>
      <c r="M49" s="198"/>
      <c r="N49" s="198"/>
      <c r="O49" s="198"/>
      <c r="P49" s="198"/>
      <c r="Q49" s="198"/>
      <c r="R49" s="111"/>
      <c r="S49" s="111"/>
      <c r="T49" s="112">
        <f t="shared" si="7"/>
        <v>4</v>
      </c>
      <c r="U49" s="113">
        <f t="shared" si="7"/>
        <v>4</v>
      </c>
    </row>
    <row r="50" spans="1:21" ht="15.95" customHeight="1">
      <c r="A50" s="351"/>
      <c r="B50" s="352"/>
      <c r="C50" s="201" t="s">
        <v>533</v>
      </c>
      <c r="D50" s="197"/>
      <c r="E50" s="197"/>
      <c r="F50" s="197"/>
      <c r="G50" s="197"/>
      <c r="H50" s="197">
        <v>4</v>
      </c>
      <c r="I50" s="197">
        <v>4</v>
      </c>
      <c r="J50" s="198"/>
      <c r="K50" s="198"/>
      <c r="L50" s="198"/>
      <c r="M50" s="198"/>
      <c r="N50" s="198"/>
      <c r="O50" s="198"/>
      <c r="P50" s="198"/>
      <c r="Q50" s="198"/>
      <c r="R50" s="111"/>
      <c r="S50" s="111"/>
      <c r="T50" s="112">
        <f t="shared" si="7"/>
        <v>4</v>
      </c>
      <c r="U50" s="113">
        <f t="shared" si="7"/>
        <v>4</v>
      </c>
    </row>
    <row r="51" spans="1:21" ht="15.95" customHeight="1">
      <c r="A51" s="351"/>
      <c r="B51" s="352"/>
      <c r="C51" s="201" t="s">
        <v>534</v>
      </c>
      <c r="D51" s="197"/>
      <c r="E51" s="197"/>
      <c r="F51" s="197"/>
      <c r="G51" s="197"/>
      <c r="H51" s="197">
        <v>4</v>
      </c>
      <c r="I51" s="197">
        <v>4</v>
      </c>
      <c r="J51" s="198"/>
      <c r="K51" s="198"/>
      <c r="L51" s="198"/>
      <c r="M51" s="198"/>
      <c r="N51" s="198"/>
      <c r="O51" s="198"/>
      <c r="P51" s="198"/>
      <c r="Q51" s="198"/>
      <c r="R51" s="111"/>
      <c r="S51" s="111"/>
      <c r="T51" s="112">
        <f t="shared" si="7"/>
        <v>4</v>
      </c>
      <c r="U51" s="113">
        <f t="shared" si="7"/>
        <v>4</v>
      </c>
    </row>
    <row r="52" spans="1:21" ht="15.95" customHeight="1">
      <c r="A52" s="351"/>
      <c r="B52" s="352"/>
      <c r="C52" s="200" t="s">
        <v>536</v>
      </c>
      <c r="D52" s="197"/>
      <c r="E52" s="197"/>
      <c r="F52" s="197"/>
      <c r="G52" s="197"/>
      <c r="H52" s="197"/>
      <c r="I52" s="197"/>
      <c r="J52" s="197">
        <v>4</v>
      </c>
      <c r="K52" s="197">
        <v>4</v>
      </c>
      <c r="L52" s="197"/>
      <c r="M52" s="197"/>
      <c r="N52" s="197"/>
      <c r="O52" s="197"/>
      <c r="P52" s="197"/>
      <c r="Q52" s="197"/>
      <c r="R52" s="80"/>
      <c r="S52" s="80"/>
      <c r="T52" s="112">
        <f t="shared" si="7"/>
        <v>4</v>
      </c>
      <c r="U52" s="113">
        <f t="shared" si="7"/>
        <v>4</v>
      </c>
    </row>
    <row r="53" spans="1:21" ht="15.95" customHeight="1">
      <c r="A53" s="351"/>
      <c r="B53" s="352"/>
      <c r="C53" s="201" t="s">
        <v>535</v>
      </c>
      <c r="D53" s="197"/>
      <c r="E53" s="197"/>
      <c r="F53" s="197"/>
      <c r="G53" s="197"/>
      <c r="H53" s="197"/>
      <c r="I53" s="197"/>
      <c r="J53" s="197">
        <v>2</v>
      </c>
      <c r="K53" s="197">
        <v>2</v>
      </c>
      <c r="L53" s="197"/>
      <c r="M53" s="197"/>
      <c r="N53" s="197"/>
      <c r="O53" s="197"/>
      <c r="P53" s="197"/>
      <c r="Q53" s="197"/>
      <c r="R53" s="80"/>
      <c r="S53" s="80"/>
      <c r="T53" s="112">
        <f t="shared" si="7"/>
        <v>2</v>
      </c>
      <c r="U53" s="113">
        <f t="shared" si="7"/>
        <v>2</v>
      </c>
    </row>
    <row r="54" spans="1:21" ht="15.95" customHeight="1">
      <c r="A54" s="351"/>
      <c r="B54" s="352"/>
      <c r="C54" s="200" t="s">
        <v>540</v>
      </c>
      <c r="D54" s="197"/>
      <c r="E54" s="197"/>
      <c r="F54" s="197"/>
      <c r="G54" s="197"/>
      <c r="H54" s="197"/>
      <c r="I54" s="197"/>
      <c r="J54" s="197">
        <v>4</v>
      </c>
      <c r="K54" s="197">
        <v>4</v>
      </c>
      <c r="L54" s="197"/>
      <c r="M54" s="197"/>
      <c r="N54" s="197"/>
      <c r="O54" s="197"/>
      <c r="P54" s="197"/>
      <c r="Q54" s="197"/>
      <c r="R54" s="80"/>
      <c r="S54" s="80"/>
      <c r="T54" s="112">
        <f t="shared" si="7"/>
        <v>4</v>
      </c>
      <c r="U54" s="113">
        <f t="shared" si="7"/>
        <v>4</v>
      </c>
    </row>
    <row r="55" spans="1:21" ht="15.95" customHeight="1">
      <c r="A55" s="351"/>
      <c r="B55" s="352"/>
      <c r="C55" s="199" t="s">
        <v>537</v>
      </c>
      <c r="D55" s="197"/>
      <c r="E55" s="197"/>
      <c r="F55" s="197"/>
      <c r="G55" s="197"/>
      <c r="H55" s="197"/>
      <c r="I55" s="197"/>
      <c r="J55" s="197">
        <v>4</v>
      </c>
      <c r="K55" s="197">
        <v>4</v>
      </c>
      <c r="L55" s="197"/>
      <c r="M55" s="197"/>
      <c r="N55" s="197"/>
      <c r="O55" s="197"/>
      <c r="P55" s="197"/>
      <c r="Q55" s="197"/>
      <c r="R55" s="80"/>
      <c r="S55" s="80"/>
      <c r="T55" s="112">
        <f>D55+F55+H55+J55+L55+N55+P55+R55</f>
        <v>4</v>
      </c>
      <c r="U55" s="113">
        <f>E55+G55+I55+K55+M55+O55+Q55+S55</f>
        <v>4</v>
      </c>
    </row>
    <row r="56" spans="1:21" ht="15.95" customHeight="1">
      <c r="A56" s="351"/>
      <c r="B56" s="352"/>
      <c r="C56" s="199" t="s">
        <v>541</v>
      </c>
      <c r="D56" s="197"/>
      <c r="E56" s="197"/>
      <c r="F56" s="197"/>
      <c r="G56" s="197"/>
      <c r="H56" s="197"/>
      <c r="I56" s="197"/>
      <c r="J56" s="197">
        <v>4</v>
      </c>
      <c r="K56" s="197">
        <v>4</v>
      </c>
      <c r="L56" s="197"/>
      <c r="M56" s="197"/>
      <c r="N56" s="197"/>
      <c r="O56" s="197"/>
      <c r="P56" s="197"/>
      <c r="Q56" s="197"/>
      <c r="R56" s="80"/>
      <c r="S56" s="80"/>
      <c r="T56" s="112">
        <f>D56+F56+H56+J56+L56+N56+P56+R56</f>
        <v>4</v>
      </c>
      <c r="U56" s="113">
        <f>E56+G56+I56+K56+M56+O56+Q56+S56</f>
        <v>4</v>
      </c>
    </row>
    <row r="57" spans="1:21" ht="15.95" customHeight="1">
      <c r="A57" s="351"/>
      <c r="B57" s="352"/>
      <c r="C57" s="201" t="s">
        <v>458</v>
      </c>
      <c r="D57" s="197"/>
      <c r="E57" s="197"/>
      <c r="F57" s="197"/>
      <c r="G57" s="197"/>
      <c r="H57" s="197">
        <v>4</v>
      </c>
      <c r="I57" s="197">
        <v>4</v>
      </c>
      <c r="J57" s="197"/>
      <c r="K57" s="197"/>
      <c r="L57" s="197"/>
      <c r="M57" s="197"/>
      <c r="N57" s="197"/>
      <c r="O57" s="197"/>
      <c r="P57" s="197"/>
      <c r="Q57" s="197"/>
      <c r="R57" s="80"/>
      <c r="S57" s="80"/>
      <c r="T57" s="112">
        <f t="shared" si="7"/>
        <v>4</v>
      </c>
      <c r="U57" s="113">
        <f t="shared" si="7"/>
        <v>4</v>
      </c>
    </row>
    <row r="58" spans="1:21" ht="15.95" customHeight="1">
      <c r="A58" s="351"/>
      <c r="B58" s="352"/>
      <c r="C58" s="202" t="s">
        <v>542</v>
      </c>
      <c r="D58" s="197"/>
      <c r="E58" s="197"/>
      <c r="F58" s="197"/>
      <c r="G58" s="197"/>
      <c r="H58" s="197"/>
      <c r="I58" s="197"/>
      <c r="J58" s="197">
        <v>4</v>
      </c>
      <c r="K58" s="197">
        <v>4</v>
      </c>
      <c r="L58" s="197"/>
      <c r="M58" s="197"/>
      <c r="N58" s="197"/>
      <c r="O58" s="197"/>
      <c r="P58" s="197"/>
      <c r="Q58" s="197"/>
      <c r="R58" s="80"/>
      <c r="S58" s="80"/>
      <c r="T58" s="112">
        <f t="shared" si="7"/>
        <v>4</v>
      </c>
      <c r="U58" s="113">
        <f t="shared" si="7"/>
        <v>4</v>
      </c>
    </row>
    <row r="59" spans="1:21" ht="15.95" customHeight="1">
      <c r="A59" s="351"/>
      <c r="B59" s="352"/>
      <c r="C59" s="202" t="s">
        <v>543</v>
      </c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>
        <v>4</v>
      </c>
      <c r="Q59" s="197">
        <v>4</v>
      </c>
      <c r="R59" s="80"/>
      <c r="S59" s="80"/>
      <c r="T59" s="112">
        <f t="shared" si="7"/>
        <v>4</v>
      </c>
      <c r="U59" s="113">
        <f t="shared" si="7"/>
        <v>4</v>
      </c>
    </row>
    <row r="60" spans="1:21" ht="15.95" customHeight="1">
      <c r="A60" s="351"/>
      <c r="B60" s="352"/>
      <c r="C60" s="199" t="s">
        <v>544</v>
      </c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>
        <v>4</v>
      </c>
      <c r="Q60" s="197">
        <v>4</v>
      </c>
      <c r="R60" s="80"/>
      <c r="S60" s="80"/>
      <c r="T60" s="112">
        <f t="shared" si="7"/>
        <v>4</v>
      </c>
      <c r="U60" s="113">
        <f t="shared" si="7"/>
        <v>4</v>
      </c>
    </row>
    <row r="61" spans="1:21" ht="15.95" customHeight="1">
      <c r="A61" s="351"/>
      <c r="B61" s="352"/>
      <c r="C61" s="202" t="s">
        <v>545</v>
      </c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>
        <v>4</v>
      </c>
      <c r="Q61" s="197">
        <v>4</v>
      </c>
      <c r="R61" s="80"/>
      <c r="S61" s="80"/>
      <c r="T61" s="112">
        <f t="shared" si="7"/>
        <v>4</v>
      </c>
      <c r="U61" s="113">
        <f t="shared" si="7"/>
        <v>4</v>
      </c>
    </row>
    <row r="62" spans="1:21" ht="15.95" customHeight="1">
      <c r="A62" s="351"/>
      <c r="B62" s="352"/>
      <c r="C62" s="202" t="s">
        <v>546</v>
      </c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>
        <v>4</v>
      </c>
      <c r="Q62" s="197">
        <v>4</v>
      </c>
      <c r="R62" s="80"/>
      <c r="S62" s="80"/>
      <c r="T62" s="112">
        <f t="shared" si="7"/>
        <v>4</v>
      </c>
      <c r="U62" s="113">
        <f t="shared" si="7"/>
        <v>4</v>
      </c>
    </row>
    <row r="63" spans="1:21" ht="15.95" customHeight="1">
      <c r="A63" s="351"/>
      <c r="B63" s="352"/>
      <c r="C63" s="196" t="s">
        <v>459</v>
      </c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>
        <v>4</v>
      </c>
      <c r="Q63" s="197">
        <v>4</v>
      </c>
      <c r="R63" s="80"/>
      <c r="S63" s="80"/>
      <c r="T63" s="112">
        <f t="shared" si="7"/>
        <v>4</v>
      </c>
      <c r="U63" s="113">
        <f t="shared" si="7"/>
        <v>4</v>
      </c>
    </row>
    <row r="64" spans="1:21" ht="15.95" customHeight="1">
      <c r="A64" s="351"/>
      <c r="B64" s="352"/>
      <c r="C64" s="196" t="s">
        <v>460</v>
      </c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>
        <v>4</v>
      </c>
      <c r="Q64" s="197">
        <v>4</v>
      </c>
      <c r="R64" s="80"/>
      <c r="S64" s="80"/>
      <c r="T64" s="112">
        <f t="shared" si="7"/>
        <v>4</v>
      </c>
      <c r="U64" s="113">
        <f t="shared" si="7"/>
        <v>4</v>
      </c>
    </row>
    <row r="65" spans="1:21" ht="15.95" customHeight="1">
      <c r="A65" s="351"/>
      <c r="B65" s="352"/>
      <c r="C65" s="203" t="s">
        <v>461</v>
      </c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80">
        <v>4</v>
      </c>
      <c r="S65" s="80">
        <v>4</v>
      </c>
      <c r="T65" s="112">
        <f t="shared" si="7"/>
        <v>4</v>
      </c>
      <c r="U65" s="113">
        <f t="shared" si="7"/>
        <v>4</v>
      </c>
    </row>
    <row r="66" spans="1:21" ht="15.95" customHeight="1">
      <c r="A66" s="351"/>
      <c r="B66" s="352"/>
      <c r="C66" s="201" t="s">
        <v>462</v>
      </c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  <c r="R66" s="80">
        <v>4</v>
      </c>
      <c r="S66" s="80">
        <v>4</v>
      </c>
      <c r="T66" s="112">
        <f t="shared" si="7"/>
        <v>4</v>
      </c>
      <c r="U66" s="113">
        <f t="shared" si="7"/>
        <v>4</v>
      </c>
    </row>
    <row r="67" spans="1:21" ht="15.95" customHeight="1">
      <c r="A67" s="351"/>
      <c r="B67" s="352"/>
      <c r="C67" s="201" t="s">
        <v>463</v>
      </c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  <c r="R67" s="80">
        <v>4</v>
      </c>
      <c r="S67" s="80">
        <v>4</v>
      </c>
      <c r="T67" s="112">
        <f t="shared" si="7"/>
        <v>4</v>
      </c>
      <c r="U67" s="113">
        <f t="shared" si="7"/>
        <v>4</v>
      </c>
    </row>
    <row r="68" spans="1:21" ht="15.95" customHeight="1">
      <c r="A68" s="351"/>
      <c r="B68" s="352"/>
      <c r="C68" s="202" t="s">
        <v>547</v>
      </c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80">
        <v>4</v>
      </c>
      <c r="S68" s="80">
        <v>4</v>
      </c>
      <c r="T68" s="112">
        <f t="shared" si="7"/>
        <v>4</v>
      </c>
      <c r="U68" s="113">
        <f t="shared" si="7"/>
        <v>4</v>
      </c>
    </row>
    <row r="69" spans="1:21" ht="15.95" customHeight="1">
      <c r="A69" s="351"/>
      <c r="B69" s="352"/>
      <c r="C69" s="200" t="s">
        <v>548</v>
      </c>
      <c r="D69" s="197"/>
      <c r="E69" s="197"/>
      <c r="F69" s="197"/>
      <c r="G69" s="197"/>
      <c r="H69" s="197"/>
      <c r="I69" s="197"/>
      <c r="J69" s="197"/>
      <c r="K69" s="197"/>
      <c r="L69" s="197"/>
      <c r="M69" s="197"/>
      <c r="N69" s="197"/>
      <c r="O69" s="197"/>
      <c r="P69" s="197"/>
      <c r="Q69" s="197"/>
      <c r="R69" s="80">
        <v>3</v>
      </c>
      <c r="S69" s="80">
        <v>3</v>
      </c>
      <c r="T69" s="112">
        <f t="shared" si="7"/>
        <v>3</v>
      </c>
      <c r="U69" s="113">
        <f t="shared" si="7"/>
        <v>3</v>
      </c>
    </row>
    <row r="70" spans="1:21" ht="15.95" customHeight="1">
      <c r="A70" s="351"/>
      <c r="B70" s="352"/>
      <c r="C70" s="196" t="s">
        <v>464</v>
      </c>
      <c r="D70" s="199"/>
      <c r="E70" s="199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80">
        <v>4</v>
      </c>
      <c r="S70" s="80">
        <v>4</v>
      </c>
      <c r="T70" s="112">
        <f t="shared" si="7"/>
        <v>4</v>
      </c>
      <c r="U70" s="113">
        <f t="shared" si="7"/>
        <v>4</v>
      </c>
    </row>
    <row r="71" spans="1:21" ht="15.95" customHeight="1">
      <c r="A71" s="351"/>
      <c r="B71" s="352"/>
      <c r="C71" s="179" t="s">
        <v>465</v>
      </c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0">
        <v>4</v>
      </c>
      <c r="S71" s="80">
        <v>4</v>
      </c>
      <c r="T71" s="134">
        <f t="shared" si="7"/>
        <v>4</v>
      </c>
      <c r="U71" s="135">
        <f t="shared" si="7"/>
        <v>4</v>
      </c>
    </row>
    <row r="72" spans="1:21" ht="15.95" customHeight="1" thickBot="1">
      <c r="A72" s="353"/>
      <c r="B72" s="354"/>
      <c r="C72" s="180" t="s">
        <v>466</v>
      </c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>
        <v>2</v>
      </c>
      <c r="S72" s="181">
        <v>2</v>
      </c>
      <c r="T72" s="117">
        <f t="shared" si="7"/>
        <v>2</v>
      </c>
      <c r="U72" s="118">
        <f t="shared" si="7"/>
        <v>2</v>
      </c>
    </row>
    <row r="73" spans="1:21" ht="18" customHeight="1" thickBot="1">
      <c r="A73" s="317" t="s">
        <v>428</v>
      </c>
      <c r="B73" s="318"/>
      <c r="C73" s="318"/>
      <c r="D73" s="121">
        <f>SUM(D39:D72)</f>
        <v>10</v>
      </c>
      <c r="E73" s="121">
        <f t="shared" ref="E73:U73" si="8">SUM(E39:E72)</f>
        <v>10</v>
      </c>
      <c r="F73" s="121">
        <f t="shared" si="8"/>
        <v>20</v>
      </c>
      <c r="G73" s="121">
        <f t="shared" si="8"/>
        <v>20</v>
      </c>
      <c r="H73" s="121">
        <f t="shared" si="8"/>
        <v>24</v>
      </c>
      <c r="I73" s="121">
        <f t="shared" si="8"/>
        <v>24</v>
      </c>
      <c r="J73" s="121">
        <f t="shared" si="8"/>
        <v>22</v>
      </c>
      <c r="K73" s="121">
        <f t="shared" si="8"/>
        <v>22</v>
      </c>
      <c r="L73" s="121">
        <f t="shared" si="8"/>
        <v>0</v>
      </c>
      <c r="M73" s="121">
        <f t="shared" si="8"/>
        <v>0</v>
      </c>
      <c r="N73" s="121">
        <f t="shared" si="8"/>
        <v>0</v>
      </c>
      <c r="O73" s="121">
        <f t="shared" si="8"/>
        <v>0</v>
      </c>
      <c r="P73" s="121">
        <f t="shared" si="8"/>
        <v>24</v>
      </c>
      <c r="Q73" s="121">
        <f t="shared" si="8"/>
        <v>24</v>
      </c>
      <c r="R73" s="121">
        <f t="shared" si="8"/>
        <v>29</v>
      </c>
      <c r="S73" s="121">
        <f t="shared" si="8"/>
        <v>29</v>
      </c>
      <c r="T73" s="121">
        <f t="shared" si="8"/>
        <v>129</v>
      </c>
      <c r="U73" s="120">
        <f t="shared" si="8"/>
        <v>129</v>
      </c>
    </row>
    <row r="74" spans="1:21" ht="18" customHeight="1" thickBot="1">
      <c r="A74" s="317" t="s">
        <v>467</v>
      </c>
      <c r="B74" s="318"/>
      <c r="C74" s="319"/>
      <c r="D74" s="121">
        <f t="shared" ref="D74:U74" si="9">D38+D73</f>
        <v>24</v>
      </c>
      <c r="E74" s="121">
        <f t="shared" si="9"/>
        <v>26</v>
      </c>
      <c r="F74" s="121">
        <f t="shared" si="9"/>
        <v>34</v>
      </c>
      <c r="G74" s="121">
        <f t="shared" si="9"/>
        <v>36</v>
      </c>
      <c r="H74" s="121">
        <f t="shared" si="9"/>
        <v>37</v>
      </c>
      <c r="I74" s="121">
        <f t="shared" si="9"/>
        <v>39</v>
      </c>
      <c r="J74" s="121">
        <f t="shared" si="9"/>
        <v>30</v>
      </c>
      <c r="K74" s="121">
        <f t="shared" si="9"/>
        <v>32</v>
      </c>
      <c r="L74" s="121">
        <f t="shared" si="9"/>
        <v>12</v>
      </c>
      <c r="M74" s="121">
        <f t="shared" si="9"/>
        <v>0</v>
      </c>
      <c r="N74" s="121">
        <f t="shared" si="9"/>
        <v>12</v>
      </c>
      <c r="O74" s="121">
        <f t="shared" si="9"/>
        <v>0</v>
      </c>
      <c r="P74" s="121">
        <f t="shared" si="9"/>
        <v>28</v>
      </c>
      <c r="Q74" s="121">
        <f t="shared" si="9"/>
        <v>28</v>
      </c>
      <c r="R74" s="121">
        <f t="shared" si="9"/>
        <v>34</v>
      </c>
      <c r="S74" s="121">
        <f t="shared" si="9"/>
        <v>34</v>
      </c>
      <c r="T74" s="121">
        <f t="shared" si="9"/>
        <v>211</v>
      </c>
      <c r="U74" s="120">
        <f t="shared" si="9"/>
        <v>195</v>
      </c>
    </row>
    <row r="75" spans="1:21" ht="15" customHeight="1">
      <c r="A75" s="334" t="s">
        <v>468</v>
      </c>
      <c r="B75" s="335"/>
      <c r="C75" s="335"/>
      <c r="D75" s="335"/>
      <c r="E75" s="335"/>
      <c r="F75" s="335"/>
      <c r="G75" s="335"/>
      <c r="H75" s="335"/>
      <c r="I75" s="335"/>
      <c r="J75" s="335"/>
      <c r="K75" s="335"/>
      <c r="L75" s="335"/>
      <c r="M75" s="335"/>
      <c r="N75" s="335"/>
      <c r="O75" s="335"/>
      <c r="P75" s="335"/>
      <c r="Q75" s="335"/>
      <c r="R75" s="335"/>
      <c r="S75" s="335"/>
      <c r="T75" s="335"/>
      <c r="U75" s="336"/>
    </row>
    <row r="76" spans="1:21" ht="16.5" customHeight="1">
      <c r="A76" s="355" t="s">
        <v>469</v>
      </c>
      <c r="B76" s="356"/>
      <c r="C76" s="356"/>
      <c r="D76" s="356"/>
      <c r="E76" s="356"/>
      <c r="F76" s="356"/>
      <c r="G76" s="356"/>
      <c r="H76" s="356"/>
      <c r="I76" s="356"/>
      <c r="J76" s="356"/>
      <c r="K76" s="356"/>
      <c r="L76" s="356"/>
      <c r="M76" s="356"/>
      <c r="N76" s="356"/>
      <c r="O76" s="356"/>
      <c r="P76" s="356"/>
      <c r="Q76" s="356"/>
      <c r="R76" s="356"/>
      <c r="S76" s="356"/>
      <c r="T76" s="356"/>
      <c r="U76" s="357"/>
    </row>
    <row r="77" spans="1:21" ht="16.5" customHeight="1">
      <c r="A77" s="355" t="s">
        <v>470</v>
      </c>
      <c r="B77" s="356"/>
      <c r="C77" s="356"/>
      <c r="D77" s="356"/>
      <c r="E77" s="356"/>
      <c r="F77" s="356"/>
      <c r="G77" s="356"/>
      <c r="H77" s="356"/>
      <c r="I77" s="356"/>
      <c r="J77" s="356"/>
      <c r="K77" s="356"/>
      <c r="L77" s="356"/>
      <c r="M77" s="356"/>
      <c r="N77" s="356"/>
      <c r="O77" s="356"/>
      <c r="P77" s="356"/>
      <c r="Q77" s="356"/>
      <c r="R77" s="356"/>
      <c r="S77" s="356"/>
      <c r="T77" s="356"/>
      <c r="U77" s="357"/>
    </row>
    <row r="78" spans="1:21" ht="48.75" customHeight="1">
      <c r="A78" s="358" t="s">
        <v>471</v>
      </c>
      <c r="B78" s="356"/>
      <c r="C78" s="356"/>
      <c r="D78" s="356"/>
      <c r="E78" s="356"/>
      <c r="F78" s="356"/>
      <c r="G78" s="356"/>
      <c r="H78" s="356"/>
      <c r="I78" s="356"/>
      <c r="J78" s="356"/>
      <c r="K78" s="356"/>
      <c r="L78" s="356"/>
      <c r="M78" s="356"/>
      <c r="N78" s="356"/>
      <c r="O78" s="356"/>
      <c r="P78" s="356"/>
      <c r="Q78" s="356"/>
      <c r="R78" s="356"/>
      <c r="S78" s="356"/>
      <c r="T78" s="356"/>
      <c r="U78" s="357"/>
    </row>
    <row r="79" spans="1:21" ht="17.25" customHeight="1">
      <c r="A79" s="358" t="s">
        <v>472</v>
      </c>
      <c r="B79" s="356"/>
      <c r="C79" s="356"/>
      <c r="D79" s="356"/>
      <c r="E79" s="356"/>
      <c r="F79" s="356"/>
      <c r="G79" s="356"/>
      <c r="H79" s="356"/>
      <c r="I79" s="356"/>
      <c r="J79" s="356"/>
      <c r="K79" s="356"/>
      <c r="L79" s="356"/>
      <c r="M79" s="356"/>
      <c r="N79" s="356"/>
      <c r="O79" s="356"/>
      <c r="P79" s="356"/>
      <c r="Q79" s="356"/>
      <c r="R79" s="356"/>
      <c r="S79" s="356"/>
      <c r="T79" s="356"/>
      <c r="U79" s="357"/>
    </row>
    <row r="80" spans="1:21" ht="17.25" customHeight="1">
      <c r="A80" s="358" t="s">
        <v>473</v>
      </c>
      <c r="B80" s="359"/>
      <c r="C80" s="359"/>
      <c r="D80" s="359"/>
      <c r="E80" s="359"/>
      <c r="F80" s="359"/>
      <c r="G80" s="359"/>
      <c r="H80" s="359"/>
      <c r="I80" s="359"/>
      <c r="J80" s="359"/>
      <c r="K80" s="359"/>
      <c r="L80" s="359"/>
      <c r="M80" s="359"/>
      <c r="N80" s="359"/>
      <c r="O80" s="359"/>
      <c r="P80" s="359"/>
      <c r="Q80" s="359"/>
      <c r="R80" s="359"/>
      <c r="S80" s="359"/>
      <c r="T80" s="359"/>
      <c r="U80" s="360"/>
    </row>
    <row r="81" spans="1:21" ht="69.75" customHeight="1">
      <c r="A81" s="361" t="s">
        <v>555</v>
      </c>
      <c r="B81" s="362"/>
      <c r="C81" s="362"/>
      <c r="D81" s="362"/>
      <c r="E81" s="362"/>
      <c r="F81" s="362"/>
      <c r="G81" s="362"/>
      <c r="H81" s="362"/>
      <c r="I81" s="362"/>
      <c r="J81" s="362"/>
      <c r="K81" s="362"/>
      <c r="L81" s="362"/>
      <c r="M81" s="362"/>
      <c r="N81" s="362"/>
      <c r="O81" s="362"/>
      <c r="P81" s="362"/>
      <c r="Q81" s="362"/>
      <c r="R81" s="362"/>
      <c r="S81" s="362"/>
      <c r="T81" s="362"/>
      <c r="U81" s="363"/>
    </row>
    <row r="82" spans="1:21" ht="116.25" customHeight="1">
      <c r="A82" s="358" t="s">
        <v>567</v>
      </c>
      <c r="B82" s="356"/>
      <c r="C82" s="356"/>
      <c r="D82" s="356"/>
      <c r="E82" s="356"/>
      <c r="F82" s="356"/>
      <c r="G82" s="356"/>
      <c r="H82" s="356"/>
      <c r="I82" s="356"/>
      <c r="J82" s="356"/>
      <c r="K82" s="356"/>
      <c r="L82" s="356"/>
      <c r="M82" s="356"/>
      <c r="N82" s="356"/>
      <c r="O82" s="356"/>
      <c r="P82" s="356"/>
      <c r="Q82" s="356"/>
      <c r="R82" s="356"/>
      <c r="S82" s="356"/>
      <c r="T82" s="356"/>
      <c r="U82" s="364"/>
    </row>
    <row r="83" spans="1:21" ht="34.15" customHeight="1" thickBot="1">
      <c r="A83" s="348" t="s">
        <v>474</v>
      </c>
      <c r="B83" s="349"/>
      <c r="C83" s="349"/>
      <c r="D83" s="349"/>
      <c r="E83" s="349"/>
      <c r="F83" s="349"/>
      <c r="G83" s="349"/>
      <c r="H83" s="349"/>
      <c r="I83" s="349"/>
      <c r="J83" s="349"/>
      <c r="K83" s="349"/>
      <c r="L83" s="349"/>
      <c r="M83" s="349"/>
      <c r="N83" s="349"/>
      <c r="O83" s="349"/>
      <c r="P83" s="349"/>
      <c r="Q83" s="349"/>
      <c r="R83" s="349"/>
      <c r="S83" s="349"/>
      <c r="T83" s="349"/>
      <c r="U83" s="350"/>
    </row>
  </sheetData>
  <mergeCells count="43">
    <mergeCell ref="A1:U1"/>
    <mergeCell ref="A2:U2"/>
    <mergeCell ref="A3:C3"/>
    <mergeCell ref="D3:G3"/>
    <mergeCell ref="H3:K3"/>
    <mergeCell ref="L3:O3"/>
    <mergeCell ref="P3:S3"/>
    <mergeCell ref="T3:T5"/>
    <mergeCell ref="U3:U5"/>
    <mergeCell ref="A4:B5"/>
    <mergeCell ref="A38:C38"/>
    <mergeCell ref="N4:O4"/>
    <mergeCell ref="P4:Q4"/>
    <mergeCell ref="R4:S4"/>
    <mergeCell ref="A6:A17"/>
    <mergeCell ref="B6:B9"/>
    <mergeCell ref="B10:B11"/>
    <mergeCell ref="B12:B13"/>
    <mergeCell ref="B14:B15"/>
    <mergeCell ref="B16:B17"/>
    <mergeCell ref="C4:C5"/>
    <mergeCell ref="D4:E4"/>
    <mergeCell ref="F4:G4"/>
    <mergeCell ref="H4:I4"/>
    <mergeCell ref="J4:K4"/>
    <mergeCell ref="L4:M4"/>
    <mergeCell ref="A18:C18"/>
    <mergeCell ref="A19:B23"/>
    <mergeCell ref="A25:C25"/>
    <mergeCell ref="A26:B36"/>
    <mergeCell ref="A37:C37"/>
    <mergeCell ref="A83:U83"/>
    <mergeCell ref="A39:B72"/>
    <mergeCell ref="A73:C73"/>
    <mergeCell ref="A74:C74"/>
    <mergeCell ref="A75:U75"/>
    <mergeCell ref="A76:U76"/>
    <mergeCell ref="A77:U77"/>
    <mergeCell ref="A78:U78"/>
    <mergeCell ref="A79:U79"/>
    <mergeCell ref="A80:U80"/>
    <mergeCell ref="A81:U81"/>
    <mergeCell ref="A82:U82"/>
  </mergeCells>
  <phoneticPr fontId="4" type="noConversion"/>
  <pageMargins left="0.39370078740157483" right="0.19685039370078741" top="0.47244094488188981" bottom="0.27559055118110237" header="0.31496062992125984" footer="0.31496062992125984"/>
  <pageSetup paperSize="9" scale="9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83"/>
  <sheetViews>
    <sheetView workbookViewId="0">
      <selection activeCell="V3" sqref="V3"/>
    </sheetView>
  </sheetViews>
  <sheetFormatPr defaultColWidth="9" defaultRowHeight="15.75"/>
  <cols>
    <col min="1" max="1" width="3.125" style="25" customWidth="1"/>
    <col min="2" max="2" width="9.5" style="26" customWidth="1"/>
    <col min="3" max="3" width="19.5" style="1" customWidth="1"/>
    <col min="4" max="19" width="3.375" style="27" customWidth="1"/>
    <col min="20" max="20" width="4.875" style="1" customWidth="1"/>
    <col min="21" max="21" width="5.75" style="1" customWidth="1"/>
    <col min="22" max="16384" width="9" style="1"/>
  </cols>
  <sheetData>
    <row r="1" spans="1:21" s="51" customFormat="1" ht="20.25" thickBot="1">
      <c r="A1" s="400" t="s">
        <v>560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2"/>
    </row>
    <row r="2" spans="1:21" ht="125.25" customHeight="1">
      <c r="A2" s="403" t="s">
        <v>573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5"/>
    </row>
    <row r="3" spans="1:21" s="52" customFormat="1" ht="16.5" customHeight="1">
      <c r="A3" s="406" t="s">
        <v>475</v>
      </c>
      <c r="B3" s="407"/>
      <c r="C3" s="407"/>
      <c r="D3" s="408" t="s">
        <v>476</v>
      </c>
      <c r="E3" s="408"/>
      <c r="F3" s="408"/>
      <c r="G3" s="408"/>
      <c r="H3" s="408" t="s">
        <v>477</v>
      </c>
      <c r="I3" s="408"/>
      <c r="J3" s="408"/>
      <c r="K3" s="408"/>
      <c r="L3" s="408" t="s">
        <v>478</v>
      </c>
      <c r="M3" s="408"/>
      <c r="N3" s="408"/>
      <c r="O3" s="408"/>
      <c r="P3" s="408" t="s">
        <v>479</v>
      </c>
      <c r="Q3" s="408"/>
      <c r="R3" s="408"/>
      <c r="S3" s="408"/>
      <c r="T3" s="409" t="s">
        <v>480</v>
      </c>
      <c r="U3" s="412" t="s">
        <v>481</v>
      </c>
    </row>
    <row r="4" spans="1:21" s="52" customFormat="1" ht="18" customHeight="1">
      <c r="A4" s="406" t="s">
        <v>482</v>
      </c>
      <c r="B4" s="407"/>
      <c r="C4" s="407" t="s">
        <v>483</v>
      </c>
      <c r="D4" s="408" t="s">
        <v>484</v>
      </c>
      <c r="E4" s="408"/>
      <c r="F4" s="408" t="s">
        <v>485</v>
      </c>
      <c r="G4" s="408"/>
      <c r="H4" s="408" t="s">
        <v>484</v>
      </c>
      <c r="I4" s="408"/>
      <c r="J4" s="408" t="s">
        <v>485</v>
      </c>
      <c r="K4" s="408"/>
      <c r="L4" s="408" t="s">
        <v>484</v>
      </c>
      <c r="M4" s="408"/>
      <c r="N4" s="408" t="s">
        <v>485</v>
      </c>
      <c r="O4" s="408"/>
      <c r="P4" s="408" t="s">
        <v>484</v>
      </c>
      <c r="Q4" s="408"/>
      <c r="R4" s="408" t="s">
        <v>485</v>
      </c>
      <c r="S4" s="408"/>
      <c r="T4" s="410"/>
      <c r="U4" s="412"/>
    </row>
    <row r="5" spans="1:21" s="52" customFormat="1" ht="30.75" customHeight="1" thickBot="1">
      <c r="A5" s="414"/>
      <c r="B5" s="415"/>
      <c r="C5" s="415"/>
      <c r="D5" s="141" t="s">
        <v>486</v>
      </c>
      <c r="E5" s="141" t="s">
        <v>487</v>
      </c>
      <c r="F5" s="141" t="s">
        <v>486</v>
      </c>
      <c r="G5" s="141" t="s">
        <v>487</v>
      </c>
      <c r="H5" s="141" t="s">
        <v>486</v>
      </c>
      <c r="I5" s="141" t="s">
        <v>487</v>
      </c>
      <c r="J5" s="141" t="s">
        <v>486</v>
      </c>
      <c r="K5" s="141" t="s">
        <v>487</v>
      </c>
      <c r="L5" s="141" t="s">
        <v>486</v>
      </c>
      <c r="M5" s="141" t="s">
        <v>487</v>
      </c>
      <c r="N5" s="141" t="s">
        <v>486</v>
      </c>
      <c r="O5" s="141" t="s">
        <v>487</v>
      </c>
      <c r="P5" s="141" t="s">
        <v>486</v>
      </c>
      <c r="Q5" s="141" t="s">
        <v>487</v>
      </c>
      <c r="R5" s="141" t="s">
        <v>486</v>
      </c>
      <c r="S5" s="141" t="s">
        <v>487</v>
      </c>
      <c r="T5" s="411"/>
      <c r="U5" s="413"/>
    </row>
    <row r="6" spans="1:21" s="52" customFormat="1" ht="16.5" customHeight="1">
      <c r="A6" s="379" t="s">
        <v>488</v>
      </c>
      <c r="B6" s="421" t="s">
        <v>489</v>
      </c>
      <c r="C6" s="2" t="s">
        <v>490</v>
      </c>
      <c r="D6" s="3">
        <v>2</v>
      </c>
      <c r="E6" s="3">
        <v>2</v>
      </c>
      <c r="F6" s="3">
        <v>2</v>
      </c>
      <c r="G6" s="3">
        <v>2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4">
        <v>4</v>
      </c>
      <c r="U6" s="53">
        <v>4</v>
      </c>
    </row>
    <row r="7" spans="1:21" s="52" customFormat="1" ht="16.5" customHeight="1">
      <c r="A7" s="380"/>
      <c r="B7" s="422"/>
      <c r="C7" s="5" t="s">
        <v>491</v>
      </c>
      <c r="D7" s="139">
        <v>2</v>
      </c>
      <c r="E7" s="139">
        <v>2</v>
      </c>
      <c r="F7" s="139">
        <v>2</v>
      </c>
      <c r="G7" s="139">
        <v>2</v>
      </c>
      <c r="H7" s="139">
        <v>2</v>
      </c>
      <c r="I7" s="139">
        <v>2</v>
      </c>
      <c r="J7" s="139">
        <v>2</v>
      </c>
      <c r="K7" s="139">
        <v>2</v>
      </c>
      <c r="L7" s="139"/>
      <c r="M7" s="139"/>
      <c r="N7" s="139"/>
      <c r="O7" s="139"/>
      <c r="P7" s="139"/>
      <c r="Q7" s="139"/>
      <c r="R7" s="139"/>
      <c r="S7" s="139"/>
      <c r="T7" s="6">
        <v>8</v>
      </c>
      <c r="U7" s="54">
        <v>8</v>
      </c>
    </row>
    <row r="8" spans="1:21" s="52" customFormat="1" ht="16.5" customHeight="1">
      <c r="A8" s="380"/>
      <c r="B8" s="423"/>
      <c r="C8" s="5" t="s">
        <v>492</v>
      </c>
      <c r="D8" s="139"/>
      <c r="E8" s="139"/>
      <c r="F8" s="139"/>
      <c r="G8" s="139"/>
      <c r="H8" s="139">
        <v>2</v>
      </c>
      <c r="I8" s="139">
        <v>2</v>
      </c>
      <c r="J8" s="139">
        <v>2</v>
      </c>
      <c r="K8" s="139">
        <v>2</v>
      </c>
      <c r="L8" s="139"/>
      <c r="M8" s="139"/>
      <c r="N8" s="139"/>
      <c r="O8" s="139"/>
      <c r="P8" s="139"/>
      <c r="Q8" s="139"/>
      <c r="R8" s="139"/>
      <c r="S8" s="139"/>
      <c r="T8" s="6">
        <v>4</v>
      </c>
      <c r="U8" s="54">
        <v>4</v>
      </c>
    </row>
    <row r="9" spans="1:21" s="52" customFormat="1" ht="16.5" customHeight="1">
      <c r="A9" s="380"/>
      <c r="B9" s="424" t="s">
        <v>493</v>
      </c>
      <c r="C9" s="5" t="s">
        <v>494</v>
      </c>
      <c r="D9" s="139">
        <v>2</v>
      </c>
      <c r="E9" s="139">
        <v>2</v>
      </c>
      <c r="F9" s="31"/>
      <c r="G9" s="31"/>
      <c r="H9" s="31"/>
      <c r="I9" s="31"/>
      <c r="J9" s="31"/>
      <c r="K9" s="31"/>
      <c r="L9" s="139"/>
      <c r="M9" s="139"/>
      <c r="N9" s="139"/>
      <c r="O9" s="139"/>
      <c r="P9" s="139"/>
      <c r="Q9" s="139"/>
      <c r="R9" s="139"/>
      <c r="S9" s="139"/>
      <c r="T9" s="6">
        <v>2</v>
      </c>
      <c r="U9" s="54">
        <v>2</v>
      </c>
    </row>
    <row r="10" spans="1:21" s="52" customFormat="1" ht="16.5" customHeight="1">
      <c r="A10" s="380"/>
      <c r="B10" s="425"/>
      <c r="C10" s="182" t="s">
        <v>495</v>
      </c>
      <c r="D10" s="139"/>
      <c r="E10" s="139"/>
      <c r="F10" s="139">
        <v>2</v>
      </c>
      <c r="G10" s="139">
        <v>2</v>
      </c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6">
        <v>2</v>
      </c>
      <c r="U10" s="54">
        <v>2</v>
      </c>
    </row>
    <row r="11" spans="1:21" s="52" customFormat="1" ht="16.5" customHeight="1">
      <c r="A11" s="380"/>
      <c r="B11" s="425"/>
      <c r="C11" s="5" t="s">
        <v>496</v>
      </c>
      <c r="D11" s="139"/>
      <c r="E11" s="139"/>
      <c r="F11" s="139"/>
      <c r="G11" s="139"/>
      <c r="H11" s="139">
        <v>2</v>
      </c>
      <c r="I11" s="139">
        <v>2</v>
      </c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6">
        <v>2</v>
      </c>
      <c r="U11" s="54">
        <v>2</v>
      </c>
    </row>
    <row r="12" spans="1:21" s="52" customFormat="1" ht="16.5" customHeight="1">
      <c r="A12" s="380"/>
      <c r="B12" s="425"/>
      <c r="C12" s="182" t="s">
        <v>497</v>
      </c>
      <c r="D12" s="139"/>
      <c r="E12" s="139"/>
      <c r="F12" s="139"/>
      <c r="G12" s="139"/>
      <c r="H12" s="139"/>
      <c r="I12" s="139"/>
      <c r="J12" s="139">
        <v>2</v>
      </c>
      <c r="K12" s="139">
        <v>2</v>
      </c>
      <c r="L12" s="139"/>
      <c r="M12" s="139"/>
      <c r="N12" s="139"/>
      <c r="O12" s="139"/>
      <c r="P12" s="139"/>
      <c r="Q12" s="139"/>
      <c r="R12" s="139"/>
      <c r="S12" s="139"/>
      <c r="T12" s="6">
        <v>2</v>
      </c>
      <c r="U12" s="54">
        <v>2</v>
      </c>
    </row>
    <row r="13" spans="1:21" s="52" customFormat="1" ht="16.5" customHeight="1">
      <c r="A13" s="380"/>
      <c r="B13" s="426"/>
      <c r="C13" s="5" t="s">
        <v>498</v>
      </c>
      <c r="D13" s="139">
        <v>2</v>
      </c>
      <c r="E13" s="139">
        <v>2</v>
      </c>
      <c r="F13" s="139">
        <v>2</v>
      </c>
      <c r="G13" s="139">
        <v>2</v>
      </c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6">
        <v>4</v>
      </c>
      <c r="U13" s="54">
        <v>4</v>
      </c>
    </row>
    <row r="14" spans="1:21" s="52" customFormat="1" ht="16.5" customHeight="1">
      <c r="A14" s="380"/>
      <c r="B14" s="39" t="s">
        <v>499</v>
      </c>
      <c r="C14" s="5" t="s">
        <v>500</v>
      </c>
      <c r="D14" s="139">
        <v>1</v>
      </c>
      <c r="E14" s="139">
        <v>2</v>
      </c>
      <c r="F14" s="139">
        <v>1</v>
      </c>
      <c r="G14" s="139">
        <v>2</v>
      </c>
      <c r="H14" s="139">
        <v>1</v>
      </c>
      <c r="I14" s="139">
        <v>2</v>
      </c>
      <c r="J14" s="139">
        <v>1</v>
      </c>
      <c r="K14" s="139">
        <v>2</v>
      </c>
      <c r="L14" s="139"/>
      <c r="M14" s="139"/>
      <c r="N14" s="139"/>
      <c r="O14" s="139"/>
      <c r="P14" s="139"/>
      <c r="Q14" s="139"/>
      <c r="R14" s="139"/>
      <c r="S14" s="139"/>
      <c r="T14" s="6">
        <v>4</v>
      </c>
      <c r="U14" s="54">
        <v>8</v>
      </c>
    </row>
    <row r="15" spans="1:21" s="52" customFormat="1" ht="16.5" customHeight="1" thickBot="1">
      <c r="A15" s="381"/>
      <c r="B15" s="427" t="s">
        <v>501</v>
      </c>
      <c r="C15" s="428"/>
      <c r="D15" s="142">
        <v>0</v>
      </c>
      <c r="E15" s="142">
        <v>2</v>
      </c>
      <c r="F15" s="142">
        <v>0</v>
      </c>
      <c r="G15" s="142">
        <v>2</v>
      </c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8">
        <v>0</v>
      </c>
      <c r="U15" s="55">
        <v>4</v>
      </c>
    </row>
    <row r="16" spans="1:21" s="52" customFormat="1" ht="16.5" customHeight="1" thickBot="1">
      <c r="A16" s="416" t="s">
        <v>502</v>
      </c>
      <c r="B16" s="417"/>
      <c r="C16" s="417"/>
      <c r="D16" s="143">
        <f t="shared" ref="D16:U16" si="0">SUM(D6:D15)</f>
        <v>9</v>
      </c>
      <c r="E16" s="143">
        <f t="shared" si="0"/>
        <v>12</v>
      </c>
      <c r="F16" s="143">
        <f t="shared" si="0"/>
        <v>9</v>
      </c>
      <c r="G16" s="143">
        <f t="shared" si="0"/>
        <v>12</v>
      </c>
      <c r="H16" s="143">
        <f t="shared" si="0"/>
        <v>7</v>
      </c>
      <c r="I16" s="143">
        <f t="shared" si="0"/>
        <v>8</v>
      </c>
      <c r="J16" s="143">
        <f t="shared" si="0"/>
        <v>7</v>
      </c>
      <c r="K16" s="143">
        <f t="shared" si="0"/>
        <v>8</v>
      </c>
      <c r="L16" s="143">
        <f t="shared" si="0"/>
        <v>0</v>
      </c>
      <c r="M16" s="143">
        <f t="shared" si="0"/>
        <v>0</v>
      </c>
      <c r="N16" s="143">
        <f t="shared" si="0"/>
        <v>0</v>
      </c>
      <c r="O16" s="143">
        <f t="shared" si="0"/>
        <v>0</v>
      </c>
      <c r="P16" s="143">
        <f t="shared" si="0"/>
        <v>0</v>
      </c>
      <c r="Q16" s="143">
        <f t="shared" si="0"/>
        <v>0</v>
      </c>
      <c r="R16" s="143">
        <f t="shared" si="0"/>
        <v>0</v>
      </c>
      <c r="S16" s="143">
        <f t="shared" si="0"/>
        <v>0</v>
      </c>
      <c r="T16" s="143">
        <f t="shared" si="0"/>
        <v>32</v>
      </c>
      <c r="U16" s="56">
        <f t="shared" si="0"/>
        <v>40</v>
      </c>
    </row>
    <row r="17" spans="1:21" s="52" customFormat="1" ht="16.5" customHeight="1">
      <c r="A17" s="418" t="s">
        <v>503</v>
      </c>
      <c r="B17" s="421" t="s">
        <v>504</v>
      </c>
      <c r="C17" s="20" t="s">
        <v>505</v>
      </c>
      <c r="D17" s="3">
        <v>2</v>
      </c>
      <c r="E17" s="3">
        <v>2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4">
        <v>2</v>
      </c>
      <c r="U17" s="53">
        <v>2</v>
      </c>
    </row>
    <row r="18" spans="1:21" s="52" customFormat="1" ht="16.5" customHeight="1">
      <c r="A18" s="419"/>
      <c r="B18" s="422"/>
      <c r="C18" s="21" t="s">
        <v>506</v>
      </c>
      <c r="D18" s="139">
        <v>2</v>
      </c>
      <c r="E18" s="139">
        <v>2</v>
      </c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6">
        <v>2</v>
      </c>
      <c r="U18" s="54">
        <v>2</v>
      </c>
    </row>
    <row r="19" spans="1:21" s="52" customFormat="1" ht="16.5" customHeight="1">
      <c r="A19" s="419"/>
      <c r="B19" s="422"/>
      <c r="C19" s="21" t="s">
        <v>507</v>
      </c>
      <c r="D19" s="139">
        <v>2</v>
      </c>
      <c r="E19" s="139">
        <v>2</v>
      </c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6">
        <v>2</v>
      </c>
      <c r="U19" s="54">
        <v>2</v>
      </c>
    </row>
    <row r="20" spans="1:21" s="52" customFormat="1" ht="16.5" customHeight="1">
      <c r="A20" s="419"/>
      <c r="B20" s="422"/>
      <c r="C20" s="21" t="s">
        <v>508</v>
      </c>
      <c r="D20" s="139"/>
      <c r="E20" s="139"/>
      <c r="F20" s="139">
        <v>2</v>
      </c>
      <c r="G20" s="139">
        <v>2</v>
      </c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6">
        <v>2</v>
      </c>
      <c r="U20" s="54">
        <v>2</v>
      </c>
    </row>
    <row r="21" spans="1:21" s="52" customFormat="1" ht="16.5" customHeight="1">
      <c r="A21" s="419"/>
      <c r="B21" s="422"/>
      <c r="C21" s="21" t="s">
        <v>509</v>
      </c>
      <c r="D21" s="139"/>
      <c r="E21" s="139"/>
      <c r="F21" s="139">
        <v>2</v>
      </c>
      <c r="G21" s="139">
        <v>2</v>
      </c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6">
        <v>2</v>
      </c>
      <c r="U21" s="54">
        <v>2</v>
      </c>
    </row>
    <row r="22" spans="1:21" s="52" customFormat="1" ht="16.5" customHeight="1">
      <c r="A22" s="419"/>
      <c r="B22" s="422"/>
      <c r="C22" s="21" t="s">
        <v>510</v>
      </c>
      <c r="D22" s="139"/>
      <c r="E22" s="139"/>
      <c r="F22" s="139"/>
      <c r="G22" s="139"/>
      <c r="H22" s="139">
        <v>2</v>
      </c>
      <c r="I22" s="139">
        <v>2</v>
      </c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6">
        <v>2</v>
      </c>
      <c r="U22" s="54">
        <v>2</v>
      </c>
    </row>
    <row r="23" spans="1:21" s="52" customFormat="1" ht="16.5" customHeight="1">
      <c r="A23" s="419"/>
      <c r="B23" s="422"/>
      <c r="C23" s="183" t="s">
        <v>511</v>
      </c>
      <c r="D23" s="42"/>
      <c r="E23" s="42"/>
      <c r="F23" s="42"/>
      <c r="G23" s="42"/>
      <c r="H23" s="42">
        <v>2</v>
      </c>
      <c r="I23" s="42">
        <v>2</v>
      </c>
      <c r="J23" s="42"/>
      <c r="K23" s="42"/>
      <c r="L23" s="42"/>
      <c r="M23" s="42"/>
      <c r="N23" s="42"/>
      <c r="O23" s="42"/>
      <c r="P23" s="139"/>
      <c r="Q23" s="139"/>
      <c r="R23" s="139"/>
      <c r="S23" s="139"/>
      <c r="T23" s="6">
        <v>2</v>
      </c>
      <c r="U23" s="54">
        <v>2</v>
      </c>
    </row>
    <row r="24" spans="1:21" s="52" customFormat="1" ht="16.5" customHeight="1">
      <c r="A24" s="419"/>
      <c r="B24" s="422"/>
      <c r="C24" s="5" t="s">
        <v>512</v>
      </c>
      <c r="D24" s="140"/>
      <c r="E24" s="140"/>
      <c r="F24" s="140"/>
      <c r="G24" s="140"/>
      <c r="H24" s="140">
        <v>4</v>
      </c>
      <c r="I24" s="140">
        <v>4</v>
      </c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6">
        <v>4</v>
      </c>
      <c r="U24" s="54">
        <v>4</v>
      </c>
    </row>
    <row r="25" spans="1:21" s="52" customFormat="1" ht="16.5" customHeight="1">
      <c r="A25" s="419"/>
      <c r="B25" s="422"/>
      <c r="C25" s="21" t="s">
        <v>513</v>
      </c>
      <c r="D25" s="42"/>
      <c r="E25" s="42"/>
      <c r="F25" s="42"/>
      <c r="G25" s="42"/>
      <c r="H25" s="42"/>
      <c r="I25" s="42"/>
      <c r="J25" s="42">
        <v>2</v>
      </c>
      <c r="K25" s="42">
        <v>2</v>
      </c>
      <c r="L25" s="42"/>
      <c r="M25" s="42"/>
      <c r="N25" s="42"/>
      <c r="O25" s="42"/>
      <c r="P25" s="139"/>
      <c r="Q25" s="139"/>
      <c r="R25" s="139"/>
      <c r="S25" s="139"/>
      <c r="T25" s="6">
        <v>2</v>
      </c>
      <c r="U25" s="54">
        <v>2</v>
      </c>
    </row>
    <row r="26" spans="1:21" s="52" customFormat="1" ht="16.5" customHeight="1">
      <c r="A26" s="419"/>
      <c r="B26" s="422"/>
      <c r="C26" s="21" t="s">
        <v>514</v>
      </c>
      <c r="D26" s="139"/>
      <c r="E26" s="139"/>
      <c r="F26" s="139"/>
      <c r="G26" s="139"/>
      <c r="H26" s="139"/>
      <c r="I26" s="139"/>
      <c r="J26" s="139">
        <v>2</v>
      </c>
      <c r="K26" s="139">
        <v>2</v>
      </c>
      <c r="L26" s="139"/>
      <c r="M26" s="139"/>
      <c r="N26" s="139"/>
      <c r="O26" s="139"/>
      <c r="P26" s="139"/>
      <c r="Q26" s="139"/>
      <c r="R26" s="139"/>
      <c r="S26" s="139"/>
      <c r="T26" s="6">
        <v>2</v>
      </c>
      <c r="U26" s="54">
        <v>2</v>
      </c>
    </row>
    <row r="27" spans="1:21" s="52" customFormat="1" ht="16.5" customHeight="1">
      <c r="A27" s="419"/>
      <c r="B27" s="422"/>
      <c r="C27" s="24" t="s">
        <v>515</v>
      </c>
      <c r="D27" s="139"/>
      <c r="E27" s="139"/>
      <c r="F27" s="139"/>
      <c r="G27" s="139"/>
      <c r="H27" s="139"/>
      <c r="I27" s="139"/>
      <c r="J27" s="139">
        <v>4</v>
      </c>
      <c r="K27" s="139">
        <v>4</v>
      </c>
      <c r="L27" s="139"/>
      <c r="M27" s="139"/>
      <c r="N27" s="139"/>
      <c r="O27" s="139"/>
      <c r="P27" s="139"/>
      <c r="Q27" s="139"/>
      <c r="R27" s="139"/>
      <c r="S27" s="139"/>
      <c r="T27" s="23">
        <v>4</v>
      </c>
      <c r="U27" s="64">
        <v>4</v>
      </c>
    </row>
    <row r="28" spans="1:21" s="52" customFormat="1" ht="16.5" customHeight="1">
      <c r="A28" s="419"/>
      <c r="B28" s="422"/>
      <c r="C28" s="21" t="s">
        <v>516</v>
      </c>
      <c r="D28" s="139"/>
      <c r="E28" s="139"/>
      <c r="F28" s="139"/>
      <c r="G28" s="139"/>
      <c r="H28" s="139"/>
      <c r="I28" s="139"/>
      <c r="J28" s="139"/>
      <c r="K28" s="139"/>
      <c r="L28" s="139">
        <v>2</v>
      </c>
      <c r="M28" s="139">
        <v>2</v>
      </c>
      <c r="N28" s="139"/>
      <c r="O28" s="139"/>
      <c r="P28" s="139"/>
      <c r="Q28" s="139"/>
      <c r="R28" s="139"/>
      <c r="S28" s="139"/>
      <c r="T28" s="6">
        <v>2</v>
      </c>
      <c r="U28" s="54">
        <v>2</v>
      </c>
    </row>
    <row r="29" spans="1:21" s="52" customFormat="1" ht="16.5" customHeight="1">
      <c r="A29" s="419"/>
      <c r="B29" s="423"/>
      <c r="C29" s="21" t="s">
        <v>517</v>
      </c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>
        <v>2</v>
      </c>
      <c r="O29" s="139">
        <v>2</v>
      </c>
      <c r="P29" s="139"/>
      <c r="Q29" s="139"/>
      <c r="R29" s="139"/>
      <c r="S29" s="139"/>
      <c r="T29" s="6">
        <v>2</v>
      </c>
      <c r="U29" s="54">
        <v>2</v>
      </c>
    </row>
    <row r="30" spans="1:21" s="52" customFormat="1" ht="16.5" customHeight="1" thickBot="1">
      <c r="A30" s="420"/>
      <c r="B30" s="60" t="s">
        <v>518</v>
      </c>
      <c r="C30" s="184" t="s">
        <v>519</v>
      </c>
      <c r="D30" s="185"/>
      <c r="E30" s="185"/>
      <c r="F30" s="185"/>
      <c r="G30" s="185"/>
      <c r="H30" s="142"/>
      <c r="I30" s="142"/>
      <c r="J30" s="142"/>
      <c r="K30" s="142"/>
      <c r="L30" s="142"/>
      <c r="M30" s="142"/>
      <c r="N30" s="142"/>
      <c r="O30" s="142"/>
      <c r="P30" s="142">
        <v>9</v>
      </c>
      <c r="Q30" s="142">
        <v>0</v>
      </c>
      <c r="R30" s="142">
        <v>9</v>
      </c>
      <c r="S30" s="142">
        <v>0</v>
      </c>
      <c r="T30" s="8">
        <f>D30+F30+H30+J30+L30+N30+P30+R30</f>
        <v>18</v>
      </c>
      <c r="U30" s="55">
        <f>E30+G30+I30+K30+M30+O30+Q30+S30</f>
        <v>0</v>
      </c>
    </row>
    <row r="31" spans="1:21" s="52" customFormat="1" ht="16.5" customHeight="1" thickBot="1">
      <c r="A31" s="376" t="s">
        <v>502</v>
      </c>
      <c r="B31" s="377"/>
      <c r="C31" s="378"/>
      <c r="D31" s="62">
        <f t="shared" ref="D31:U31" si="1">SUM(D17:D30)</f>
        <v>6</v>
      </c>
      <c r="E31" s="62">
        <f t="shared" si="1"/>
        <v>6</v>
      </c>
      <c r="F31" s="62">
        <f t="shared" si="1"/>
        <v>4</v>
      </c>
      <c r="G31" s="62">
        <f t="shared" si="1"/>
        <v>4</v>
      </c>
      <c r="H31" s="62">
        <f t="shared" si="1"/>
        <v>8</v>
      </c>
      <c r="I31" s="62">
        <f t="shared" si="1"/>
        <v>8</v>
      </c>
      <c r="J31" s="62">
        <f t="shared" si="1"/>
        <v>8</v>
      </c>
      <c r="K31" s="62">
        <f t="shared" si="1"/>
        <v>8</v>
      </c>
      <c r="L31" s="62">
        <f t="shared" si="1"/>
        <v>2</v>
      </c>
      <c r="M31" s="62">
        <f t="shared" si="1"/>
        <v>2</v>
      </c>
      <c r="N31" s="62">
        <f t="shared" si="1"/>
        <v>2</v>
      </c>
      <c r="O31" s="62">
        <f t="shared" si="1"/>
        <v>2</v>
      </c>
      <c r="P31" s="62">
        <f t="shared" si="1"/>
        <v>9</v>
      </c>
      <c r="Q31" s="62">
        <f t="shared" si="1"/>
        <v>0</v>
      </c>
      <c r="R31" s="62">
        <f t="shared" si="1"/>
        <v>9</v>
      </c>
      <c r="S31" s="62">
        <f t="shared" si="1"/>
        <v>0</v>
      </c>
      <c r="T31" s="62">
        <f t="shared" si="1"/>
        <v>48</v>
      </c>
      <c r="U31" s="63">
        <f t="shared" si="1"/>
        <v>30</v>
      </c>
    </row>
    <row r="32" spans="1:21" s="52" customFormat="1" ht="16.5" customHeight="1">
      <c r="A32" s="379" t="s">
        <v>145</v>
      </c>
      <c r="B32" s="382" t="s">
        <v>146</v>
      </c>
      <c r="C32" s="204" t="s">
        <v>520</v>
      </c>
      <c r="D32" s="212">
        <v>4</v>
      </c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05"/>
      <c r="P32" s="205"/>
      <c r="Q32" s="205"/>
      <c r="R32" s="186"/>
      <c r="S32" s="186"/>
      <c r="T32" s="187">
        <v>4</v>
      </c>
      <c r="U32" s="188">
        <v>4</v>
      </c>
    </row>
    <row r="33" spans="1:21" s="52" customFormat="1" ht="16.5" customHeight="1">
      <c r="A33" s="380"/>
      <c r="B33" s="383"/>
      <c r="C33" s="12" t="s">
        <v>147</v>
      </c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13"/>
      <c r="P33" s="13"/>
      <c r="Q33" s="13"/>
      <c r="R33" s="139"/>
      <c r="S33" s="139"/>
      <c r="T33" s="6">
        <v>4</v>
      </c>
      <c r="U33" s="6">
        <v>4</v>
      </c>
    </row>
    <row r="34" spans="1:21" s="52" customFormat="1" ht="16.5" customHeight="1">
      <c r="A34" s="380"/>
      <c r="B34" s="383"/>
      <c r="C34" s="206" t="s">
        <v>151</v>
      </c>
      <c r="D34" s="216"/>
      <c r="E34" s="216"/>
      <c r="F34" s="216"/>
      <c r="G34" s="216"/>
      <c r="H34" s="216"/>
      <c r="I34" s="216"/>
      <c r="J34" s="216"/>
      <c r="K34" s="216"/>
      <c r="L34" s="216">
        <v>4</v>
      </c>
      <c r="M34" s="216"/>
      <c r="N34" s="216"/>
      <c r="O34" s="207"/>
      <c r="P34" s="207"/>
      <c r="Q34" s="207"/>
      <c r="R34" s="140"/>
      <c r="S34" s="140"/>
      <c r="T34" s="6">
        <v>4</v>
      </c>
      <c r="U34" s="54">
        <v>4</v>
      </c>
    </row>
    <row r="35" spans="1:21" s="52" customFormat="1" ht="16.5" customHeight="1">
      <c r="A35" s="380"/>
      <c r="B35" s="383"/>
      <c r="C35" s="208" t="s">
        <v>149</v>
      </c>
      <c r="D35" s="218"/>
      <c r="E35" s="218"/>
      <c r="F35" s="218"/>
      <c r="G35" s="218"/>
      <c r="H35" s="218"/>
      <c r="I35" s="218"/>
      <c r="J35" s="218">
        <v>4</v>
      </c>
      <c r="K35" s="218"/>
      <c r="L35" s="218"/>
      <c r="M35" s="218"/>
      <c r="N35" s="218"/>
      <c r="O35" s="209"/>
      <c r="P35" s="209"/>
      <c r="Q35" s="209"/>
      <c r="R35" s="23"/>
      <c r="S35" s="23"/>
      <c r="T35" s="6">
        <v>4</v>
      </c>
      <c r="U35" s="54">
        <v>4</v>
      </c>
    </row>
    <row r="36" spans="1:21" s="52" customFormat="1" ht="16.5" customHeight="1">
      <c r="A36" s="380"/>
      <c r="B36" s="383"/>
      <c r="C36" s="12" t="s">
        <v>150</v>
      </c>
      <c r="D36" s="214"/>
      <c r="E36" s="214"/>
      <c r="F36" s="214"/>
      <c r="G36" s="214"/>
      <c r="H36" s="214"/>
      <c r="I36" s="214"/>
      <c r="J36" s="214"/>
      <c r="K36" s="214"/>
      <c r="L36" s="214">
        <v>4</v>
      </c>
      <c r="M36" s="214"/>
      <c r="N36" s="214"/>
      <c r="O36" s="13"/>
      <c r="P36" s="13"/>
      <c r="Q36" s="13"/>
      <c r="R36" s="139"/>
      <c r="S36" s="139"/>
      <c r="T36" s="6">
        <v>4</v>
      </c>
      <c r="U36" s="54">
        <v>4</v>
      </c>
    </row>
    <row r="37" spans="1:21" s="52" customFormat="1" ht="16.5" customHeight="1">
      <c r="A37" s="380"/>
      <c r="B37" s="383"/>
      <c r="C37" s="12" t="s">
        <v>152</v>
      </c>
      <c r="D37" s="214"/>
      <c r="E37" s="214"/>
      <c r="F37" s="214"/>
      <c r="G37" s="214"/>
      <c r="H37" s="214">
        <v>4</v>
      </c>
      <c r="I37" s="214"/>
      <c r="J37" s="214"/>
      <c r="K37" s="214"/>
      <c r="L37" s="214"/>
      <c r="M37" s="214"/>
      <c r="N37" s="214"/>
      <c r="O37" s="13"/>
      <c r="P37" s="13"/>
      <c r="Q37" s="13"/>
      <c r="R37" s="139"/>
      <c r="S37" s="139"/>
      <c r="T37" s="6">
        <v>4</v>
      </c>
      <c r="U37" s="54">
        <v>4</v>
      </c>
    </row>
    <row r="38" spans="1:21" s="52" customFormat="1" ht="16.5" customHeight="1">
      <c r="A38" s="380"/>
      <c r="B38" s="383"/>
      <c r="C38" s="12" t="s">
        <v>154</v>
      </c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13"/>
      <c r="P38" s="13"/>
      <c r="Q38" s="13"/>
      <c r="R38" s="139"/>
      <c r="S38" s="139"/>
      <c r="T38" s="23">
        <v>4</v>
      </c>
      <c r="U38" s="64">
        <v>4</v>
      </c>
    </row>
    <row r="39" spans="1:21" s="52" customFormat="1" ht="16.5" customHeight="1">
      <c r="A39" s="380"/>
      <c r="B39" s="384" t="s">
        <v>521</v>
      </c>
      <c r="C39" s="12" t="s">
        <v>522</v>
      </c>
      <c r="D39" s="216"/>
      <c r="E39" s="216"/>
      <c r="F39" s="214"/>
      <c r="G39" s="214"/>
      <c r="H39" s="214"/>
      <c r="I39" s="214"/>
      <c r="J39" s="214"/>
      <c r="K39" s="214"/>
      <c r="L39" s="214">
        <v>4</v>
      </c>
      <c r="M39" s="214"/>
      <c r="N39" s="214"/>
      <c r="O39" s="13"/>
      <c r="P39" s="13"/>
      <c r="Q39" s="13"/>
      <c r="R39" s="139"/>
      <c r="S39" s="139"/>
      <c r="T39" s="23">
        <v>4</v>
      </c>
      <c r="U39" s="64">
        <v>4</v>
      </c>
    </row>
    <row r="40" spans="1:21" s="52" customFormat="1" ht="16.5" customHeight="1">
      <c r="A40" s="380"/>
      <c r="B40" s="384"/>
      <c r="C40" s="12" t="s">
        <v>156</v>
      </c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13"/>
      <c r="P40" s="13"/>
      <c r="Q40" s="13"/>
      <c r="R40" s="139"/>
      <c r="S40" s="139"/>
      <c r="T40" s="23">
        <v>4</v>
      </c>
      <c r="U40" s="64">
        <v>4</v>
      </c>
    </row>
    <row r="41" spans="1:21" s="52" customFormat="1" ht="16.5" customHeight="1">
      <c r="A41" s="380"/>
      <c r="B41" s="384"/>
      <c r="C41" s="12" t="s">
        <v>158</v>
      </c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13"/>
      <c r="P41" s="13"/>
      <c r="Q41" s="13"/>
      <c r="R41" s="139"/>
      <c r="S41" s="139"/>
      <c r="T41" s="23">
        <v>4</v>
      </c>
      <c r="U41" s="64">
        <v>4</v>
      </c>
    </row>
    <row r="42" spans="1:21" s="52" customFormat="1" ht="16.5" customHeight="1">
      <c r="A42" s="380"/>
      <c r="B42" s="384"/>
      <c r="C42" s="12" t="s">
        <v>159</v>
      </c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13"/>
      <c r="P42" s="13"/>
      <c r="Q42" s="13"/>
      <c r="R42" s="139"/>
      <c r="S42" s="139"/>
      <c r="T42" s="23">
        <v>4</v>
      </c>
      <c r="U42" s="64">
        <v>4</v>
      </c>
    </row>
    <row r="43" spans="1:21" s="52" customFormat="1" ht="16.5" customHeight="1">
      <c r="A43" s="380"/>
      <c r="B43" s="384"/>
      <c r="C43" s="12" t="s">
        <v>160</v>
      </c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13"/>
      <c r="P43" s="13"/>
      <c r="Q43" s="13"/>
      <c r="R43" s="139"/>
      <c r="S43" s="139"/>
      <c r="T43" s="23">
        <v>4</v>
      </c>
      <c r="U43" s="64">
        <v>4</v>
      </c>
    </row>
    <row r="44" spans="1:21" s="52" customFormat="1" ht="16.5" customHeight="1">
      <c r="A44" s="380"/>
      <c r="B44" s="384"/>
      <c r="C44" s="12" t="s">
        <v>161</v>
      </c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13"/>
      <c r="P44" s="13"/>
      <c r="Q44" s="13"/>
      <c r="R44" s="139"/>
      <c r="S44" s="139"/>
      <c r="T44" s="23">
        <v>2</v>
      </c>
      <c r="U44" s="64">
        <v>2</v>
      </c>
    </row>
    <row r="45" spans="1:21" s="52" customFormat="1" ht="16.5" customHeight="1" thickBot="1">
      <c r="A45" s="381"/>
      <c r="B45" s="385"/>
      <c r="C45" s="16" t="s">
        <v>182</v>
      </c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18"/>
      <c r="P45" s="18"/>
      <c r="Q45" s="18"/>
      <c r="R45" s="142"/>
      <c r="S45" s="142"/>
      <c r="T45" s="65">
        <v>2</v>
      </c>
      <c r="U45" s="66">
        <v>2</v>
      </c>
    </row>
    <row r="46" spans="1:21" s="52" customFormat="1" ht="16.5" customHeight="1">
      <c r="A46" s="380" t="s">
        <v>145</v>
      </c>
      <c r="B46" s="389" t="s">
        <v>162</v>
      </c>
      <c r="C46" s="210" t="s">
        <v>523</v>
      </c>
      <c r="D46" s="221"/>
      <c r="E46" s="221"/>
      <c r="F46" s="221">
        <v>4</v>
      </c>
      <c r="G46" s="221"/>
      <c r="H46" s="221"/>
      <c r="I46" s="221"/>
      <c r="J46" s="221"/>
      <c r="K46" s="221"/>
      <c r="L46" s="221"/>
      <c r="M46" s="221"/>
      <c r="N46" s="221"/>
      <c r="O46" s="15"/>
      <c r="P46" s="15"/>
      <c r="Q46" s="15"/>
      <c r="R46" s="42"/>
      <c r="S46" s="42"/>
      <c r="T46" s="46">
        <v>4</v>
      </c>
      <c r="U46" s="189">
        <v>4</v>
      </c>
    </row>
    <row r="47" spans="1:21" s="52" customFormat="1" ht="16.5" customHeight="1">
      <c r="A47" s="380"/>
      <c r="B47" s="390"/>
      <c r="C47" s="12" t="s">
        <v>164</v>
      </c>
      <c r="D47" s="214"/>
      <c r="E47" s="214"/>
      <c r="F47" s="214"/>
      <c r="G47" s="214"/>
      <c r="H47" s="214">
        <v>4</v>
      </c>
      <c r="I47" s="214"/>
      <c r="J47" s="214"/>
      <c r="K47" s="214"/>
      <c r="L47" s="214"/>
      <c r="M47" s="214"/>
      <c r="N47" s="214"/>
      <c r="O47" s="13"/>
      <c r="P47" s="13"/>
      <c r="Q47" s="13"/>
      <c r="R47" s="139"/>
      <c r="S47" s="139"/>
      <c r="T47" s="23">
        <v>4</v>
      </c>
      <c r="U47" s="64">
        <v>4</v>
      </c>
    </row>
    <row r="48" spans="1:21" s="52" customFormat="1" ht="16.5" customHeight="1">
      <c r="A48" s="380"/>
      <c r="B48" s="390"/>
      <c r="C48" s="12" t="s">
        <v>165</v>
      </c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13"/>
      <c r="P48" s="13"/>
      <c r="Q48" s="13"/>
      <c r="R48" s="139"/>
      <c r="S48" s="139"/>
      <c r="T48" s="23">
        <v>4</v>
      </c>
      <c r="U48" s="64">
        <v>4</v>
      </c>
    </row>
    <row r="49" spans="1:21" s="52" customFormat="1" ht="16.5" customHeight="1">
      <c r="A49" s="380"/>
      <c r="B49" s="391"/>
      <c r="C49" s="12" t="s">
        <v>166</v>
      </c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13"/>
      <c r="P49" s="13"/>
      <c r="Q49" s="13"/>
      <c r="R49" s="139"/>
      <c r="S49" s="139"/>
      <c r="T49" s="23">
        <v>2</v>
      </c>
      <c r="U49" s="64">
        <v>2</v>
      </c>
    </row>
    <row r="50" spans="1:21" s="52" customFormat="1" ht="16.5" customHeight="1">
      <c r="A50" s="380"/>
      <c r="B50" s="391"/>
      <c r="C50" s="211" t="s">
        <v>167</v>
      </c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13"/>
      <c r="P50" s="13"/>
      <c r="Q50" s="13"/>
      <c r="R50" s="139"/>
      <c r="S50" s="139"/>
      <c r="T50" s="23">
        <v>4</v>
      </c>
      <c r="U50" s="64">
        <v>4</v>
      </c>
    </row>
    <row r="51" spans="1:21" s="52" customFormat="1" ht="16.5" customHeight="1">
      <c r="A51" s="380"/>
      <c r="B51" s="391"/>
      <c r="C51" s="12" t="s">
        <v>168</v>
      </c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13"/>
      <c r="P51" s="13"/>
      <c r="Q51" s="13"/>
      <c r="R51" s="139"/>
      <c r="S51" s="139"/>
      <c r="T51" s="23">
        <v>4</v>
      </c>
      <c r="U51" s="64">
        <v>4</v>
      </c>
    </row>
    <row r="52" spans="1:21" s="52" customFormat="1" ht="16.5" customHeight="1">
      <c r="A52" s="380"/>
      <c r="B52" s="391"/>
      <c r="C52" s="12" t="s">
        <v>169</v>
      </c>
      <c r="D52" s="214"/>
      <c r="E52" s="214"/>
      <c r="F52" s="214"/>
      <c r="G52" s="214"/>
      <c r="H52" s="214"/>
      <c r="I52" s="214"/>
      <c r="J52" s="214"/>
      <c r="K52" s="214"/>
      <c r="L52" s="214">
        <v>2</v>
      </c>
      <c r="M52" s="214"/>
      <c r="N52" s="214"/>
      <c r="O52" s="13"/>
      <c r="P52" s="13"/>
      <c r="Q52" s="13"/>
      <c r="R52" s="139"/>
      <c r="S52" s="139"/>
      <c r="T52" s="23">
        <v>4</v>
      </c>
      <c r="U52" s="64">
        <v>4</v>
      </c>
    </row>
    <row r="53" spans="1:21" s="52" customFormat="1" ht="16.5" customHeight="1">
      <c r="A53" s="380"/>
      <c r="B53" s="392"/>
      <c r="C53" s="206" t="s">
        <v>170</v>
      </c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13"/>
      <c r="P53" s="13"/>
      <c r="Q53" s="13"/>
      <c r="R53" s="139"/>
      <c r="S53" s="139"/>
      <c r="T53" s="23">
        <v>2</v>
      </c>
      <c r="U53" s="64">
        <v>2</v>
      </c>
    </row>
    <row r="54" spans="1:21" s="52" customFormat="1" ht="16.5" customHeight="1">
      <c r="A54" s="380"/>
      <c r="B54" s="383" t="s">
        <v>524</v>
      </c>
      <c r="C54" s="206" t="s">
        <v>525</v>
      </c>
      <c r="D54" s="214"/>
      <c r="E54" s="214"/>
      <c r="F54" s="214">
        <v>4</v>
      </c>
      <c r="G54" s="214"/>
      <c r="H54" s="214"/>
      <c r="I54" s="214"/>
      <c r="J54" s="214"/>
      <c r="K54" s="214"/>
      <c r="L54" s="214"/>
      <c r="M54" s="214"/>
      <c r="N54" s="214"/>
      <c r="O54" s="13"/>
      <c r="P54" s="13"/>
      <c r="Q54" s="13"/>
      <c r="R54" s="139"/>
      <c r="S54" s="139"/>
      <c r="T54" s="23">
        <v>4</v>
      </c>
      <c r="U54" s="64">
        <v>4</v>
      </c>
    </row>
    <row r="55" spans="1:21" s="52" customFormat="1" ht="16.5" customHeight="1">
      <c r="A55" s="380"/>
      <c r="B55" s="383"/>
      <c r="C55" s="12" t="s">
        <v>164</v>
      </c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13"/>
      <c r="P55" s="13"/>
      <c r="Q55" s="13"/>
      <c r="R55" s="139"/>
      <c r="S55" s="139"/>
      <c r="T55" s="23">
        <v>4</v>
      </c>
      <c r="U55" s="64">
        <v>4</v>
      </c>
    </row>
    <row r="56" spans="1:21" s="52" customFormat="1" ht="16.5" customHeight="1">
      <c r="A56" s="380"/>
      <c r="B56" s="384"/>
      <c r="C56" s="12" t="s">
        <v>173</v>
      </c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13"/>
      <c r="P56" s="13"/>
      <c r="Q56" s="13"/>
      <c r="R56" s="139"/>
      <c r="S56" s="139"/>
      <c r="T56" s="23">
        <v>4</v>
      </c>
      <c r="U56" s="64">
        <v>4</v>
      </c>
    </row>
    <row r="57" spans="1:21" s="52" customFormat="1" ht="16.5" customHeight="1">
      <c r="A57" s="380"/>
      <c r="B57" s="384"/>
      <c r="C57" s="206" t="s">
        <v>151</v>
      </c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13"/>
      <c r="P57" s="13"/>
      <c r="Q57" s="13"/>
      <c r="R57" s="139"/>
      <c r="S57" s="139"/>
      <c r="T57" s="23">
        <v>4</v>
      </c>
      <c r="U57" s="64">
        <v>4</v>
      </c>
    </row>
    <row r="58" spans="1:21" s="52" customFormat="1" ht="16.5" customHeight="1">
      <c r="A58" s="380"/>
      <c r="B58" s="384"/>
      <c r="C58" s="211" t="s">
        <v>174</v>
      </c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13"/>
      <c r="P58" s="13"/>
      <c r="Q58" s="13"/>
      <c r="R58" s="139"/>
      <c r="S58" s="139"/>
      <c r="T58" s="23">
        <v>4</v>
      </c>
      <c r="U58" s="64">
        <v>4</v>
      </c>
    </row>
    <row r="59" spans="1:21" s="52" customFormat="1" ht="16.5" customHeight="1">
      <c r="A59" s="380"/>
      <c r="B59" s="384"/>
      <c r="C59" s="21" t="s">
        <v>175</v>
      </c>
      <c r="D59" s="223"/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139"/>
      <c r="P59" s="139"/>
      <c r="Q59" s="139"/>
      <c r="R59" s="139"/>
      <c r="S59" s="139"/>
      <c r="T59" s="23">
        <v>4</v>
      </c>
      <c r="U59" s="64">
        <v>4</v>
      </c>
    </row>
    <row r="60" spans="1:21" s="52" customFormat="1" ht="16.5" customHeight="1">
      <c r="A60" s="380"/>
      <c r="B60" s="384"/>
      <c r="C60" s="5" t="s">
        <v>176</v>
      </c>
      <c r="D60" s="223"/>
      <c r="E60" s="223"/>
      <c r="F60" s="223"/>
      <c r="G60" s="223"/>
      <c r="H60" s="223"/>
      <c r="I60" s="223"/>
      <c r="J60" s="223"/>
      <c r="K60" s="223"/>
      <c r="L60" s="223"/>
      <c r="M60" s="223"/>
      <c r="N60" s="223"/>
      <c r="O60" s="139"/>
      <c r="P60" s="139"/>
      <c r="Q60" s="139"/>
      <c r="R60" s="139"/>
      <c r="S60" s="139"/>
      <c r="T60" s="23">
        <v>4</v>
      </c>
      <c r="U60" s="64">
        <v>4</v>
      </c>
    </row>
    <row r="61" spans="1:21" s="52" customFormat="1" ht="16.5" customHeight="1">
      <c r="A61" s="380"/>
      <c r="B61" s="384" t="s">
        <v>526</v>
      </c>
      <c r="C61" s="5" t="s">
        <v>82</v>
      </c>
      <c r="D61" s="223"/>
      <c r="E61" s="223"/>
      <c r="F61" s="223"/>
      <c r="G61" s="223"/>
      <c r="H61" s="223"/>
      <c r="I61" s="223"/>
      <c r="J61" s="223"/>
      <c r="K61" s="223"/>
      <c r="L61" s="223"/>
      <c r="M61" s="223"/>
      <c r="N61" s="223"/>
      <c r="O61" s="139"/>
      <c r="P61" s="139"/>
      <c r="Q61" s="139"/>
      <c r="R61" s="139"/>
      <c r="S61" s="139"/>
      <c r="T61" s="23">
        <v>4</v>
      </c>
      <c r="U61" s="64">
        <v>4</v>
      </c>
    </row>
    <row r="62" spans="1:21" s="52" customFormat="1" ht="16.5" customHeight="1">
      <c r="A62" s="380"/>
      <c r="B62" s="384"/>
      <c r="C62" s="215" t="s">
        <v>179</v>
      </c>
      <c r="D62" s="214"/>
      <c r="E62" s="214"/>
      <c r="F62" s="214">
        <v>2</v>
      </c>
      <c r="G62" s="214"/>
      <c r="H62" s="214"/>
      <c r="I62" s="214"/>
      <c r="J62" s="214"/>
      <c r="K62" s="214"/>
      <c r="L62" s="214"/>
      <c r="M62" s="214"/>
      <c r="N62" s="214"/>
      <c r="O62" s="139"/>
      <c r="P62" s="139"/>
      <c r="Q62" s="139"/>
      <c r="R62" s="139"/>
      <c r="S62" s="139"/>
      <c r="T62" s="23">
        <v>2</v>
      </c>
      <c r="U62" s="64">
        <v>2</v>
      </c>
    </row>
    <row r="63" spans="1:21" s="52" customFormat="1" ht="16.5" customHeight="1">
      <c r="A63" s="380"/>
      <c r="B63" s="384"/>
      <c r="C63" s="222" t="s">
        <v>166</v>
      </c>
      <c r="D63" s="214"/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139"/>
      <c r="P63" s="139"/>
      <c r="Q63" s="139"/>
      <c r="R63" s="139"/>
      <c r="S63" s="139"/>
      <c r="T63" s="23">
        <v>2</v>
      </c>
      <c r="U63" s="64">
        <v>2</v>
      </c>
    </row>
    <row r="64" spans="1:21" s="52" customFormat="1" ht="16.5" customHeight="1">
      <c r="A64" s="380"/>
      <c r="B64" s="384"/>
      <c r="C64" s="213" t="s">
        <v>180</v>
      </c>
      <c r="D64" s="214"/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139"/>
      <c r="P64" s="139"/>
      <c r="Q64" s="139"/>
      <c r="R64" s="139"/>
      <c r="S64" s="139"/>
      <c r="T64" s="23">
        <v>2</v>
      </c>
      <c r="U64" s="64">
        <v>2</v>
      </c>
    </row>
    <row r="65" spans="1:21" s="52" customFormat="1" ht="16.5" customHeight="1">
      <c r="A65" s="380"/>
      <c r="B65" s="384"/>
      <c r="C65" s="215" t="s">
        <v>170</v>
      </c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139"/>
      <c r="P65" s="139"/>
      <c r="Q65" s="139"/>
      <c r="R65" s="139"/>
      <c r="S65" s="139"/>
      <c r="T65" s="23">
        <v>2</v>
      </c>
      <c r="U65" s="64">
        <v>2</v>
      </c>
    </row>
    <row r="66" spans="1:21" s="52" customFormat="1" ht="16.5" customHeight="1">
      <c r="A66" s="380"/>
      <c r="B66" s="384"/>
      <c r="C66" s="222" t="s">
        <v>83</v>
      </c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139"/>
      <c r="P66" s="139"/>
      <c r="Q66" s="139"/>
      <c r="R66" s="139"/>
      <c r="S66" s="139"/>
      <c r="T66" s="23">
        <v>2</v>
      </c>
      <c r="U66" s="64">
        <v>2</v>
      </c>
    </row>
    <row r="67" spans="1:21" s="52" customFormat="1" ht="16.5" customHeight="1">
      <c r="A67" s="380"/>
      <c r="B67" s="384"/>
      <c r="C67" s="213" t="s">
        <v>161</v>
      </c>
      <c r="D67" s="214"/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139"/>
      <c r="P67" s="139"/>
      <c r="Q67" s="139"/>
      <c r="R67" s="139"/>
      <c r="S67" s="139"/>
      <c r="T67" s="23">
        <v>2</v>
      </c>
      <c r="U67" s="64">
        <v>2</v>
      </c>
    </row>
    <row r="68" spans="1:21" s="52" customFormat="1" ht="16.5" customHeight="1">
      <c r="A68" s="380"/>
      <c r="B68" s="384"/>
      <c r="C68" s="215" t="s">
        <v>182</v>
      </c>
      <c r="D68" s="214"/>
      <c r="E68" s="214"/>
      <c r="F68" s="214"/>
      <c r="G68" s="214"/>
      <c r="H68" s="214"/>
      <c r="I68" s="214"/>
      <c r="J68" s="214"/>
      <c r="K68" s="214"/>
      <c r="L68" s="214">
        <v>2</v>
      </c>
      <c r="M68" s="214"/>
      <c r="N68" s="214"/>
      <c r="O68" s="139"/>
      <c r="P68" s="139"/>
      <c r="Q68" s="139"/>
      <c r="R68" s="139"/>
      <c r="S68" s="139"/>
      <c r="T68" s="23">
        <v>2</v>
      </c>
      <c r="U68" s="64">
        <v>2</v>
      </c>
    </row>
    <row r="69" spans="1:21" s="52" customFormat="1" ht="16.5" customHeight="1">
      <c r="A69" s="380"/>
      <c r="B69" s="393"/>
      <c r="C69" s="220" t="s">
        <v>183</v>
      </c>
      <c r="D69" s="221"/>
      <c r="E69" s="221"/>
      <c r="F69" s="221"/>
      <c r="G69" s="221"/>
      <c r="H69" s="221"/>
      <c r="I69" s="221"/>
      <c r="J69" s="221"/>
      <c r="K69" s="221"/>
      <c r="L69" s="221"/>
      <c r="M69" s="221"/>
      <c r="N69" s="221"/>
      <c r="O69" s="42"/>
      <c r="P69" s="42"/>
      <c r="Q69" s="42"/>
      <c r="R69" s="42"/>
      <c r="S69" s="42"/>
      <c r="T69" s="46">
        <v>2</v>
      </c>
      <c r="U69" s="189">
        <v>2</v>
      </c>
    </row>
    <row r="70" spans="1:21" s="52" customFormat="1" ht="16.5" customHeight="1" thickBot="1">
      <c r="A70" s="380"/>
      <c r="B70" s="393"/>
      <c r="C70" s="35" t="s">
        <v>184</v>
      </c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6">
        <v>2</v>
      </c>
      <c r="U70" s="189">
        <v>2</v>
      </c>
    </row>
    <row r="71" spans="1:21" s="52" customFormat="1" ht="16.5" customHeight="1">
      <c r="A71" s="394" t="s">
        <v>93</v>
      </c>
      <c r="B71" s="395"/>
      <c r="C71" s="395"/>
      <c r="D71" s="395"/>
      <c r="E71" s="395"/>
      <c r="F71" s="395"/>
      <c r="G71" s="395"/>
      <c r="H71" s="395"/>
      <c r="I71" s="395"/>
      <c r="J71" s="395"/>
      <c r="K71" s="395"/>
      <c r="L71" s="395"/>
      <c r="M71" s="395"/>
      <c r="N71" s="395"/>
      <c r="O71" s="395"/>
      <c r="P71" s="395"/>
      <c r="Q71" s="395"/>
      <c r="R71" s="395"/>
      <c r="S71" s="395"/>
      <c r="T71" s="395"/>
      <c r="U71" s="396"/>
    </row>
    <row r="72" spans="1:21" s="52" customFormat="1" ht="15.95" customHeight="1">
      <c r="A72" s="190">
        <v>1</v>
      </c>
      <c r="B72" s="191" t="s">
        <v>94</v>
      </c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  <c r="R72" s="192"/>
      <c r="S72" s="192"/>
      <c r="T72" s="192"/>
      <c r="U72" s="193"/>
    </row>
    <row r="73" spans="1:21" s="52" customFormat="1" ht="15.95" customHeight="1">
      <c r="A73" s="190">
        <v>2</v>
      </c>
      <c r="B73" s="191" t="s">
        <v>192</v>
      </c>
      <c r="C73" s="191"/>
      <c r="D73" s="191"/>
      <c r="E73" s="191"/>
      <c r="F73" s="191"/>
      <c r="G73" s="191"/>
      <c r="H73" s="191"/>
      <c r="I73" s="191"/>
      <c r="J73" s="191"/>
      <c r="K73" s="191"/>
      <c r="L73" s="191"/>
      <c r="M73" s="191"/>
      <c r="N73" s="191"/>
      <c r="O73" s="191"/>
      <c r="P73" s="191"/>
      <c r="Q73" s="191"/>
      <c r="R73" s="191"/>
      <c r="S73" s="191"/>
      <c r="T73" s="191"/>
      <c r="U73" s="194"/>
    </row>
    <row r="74" spans="1:21" s="52" customFormat="1" ht="15.95" customHeight="1">
      <c r="A74" s="190"/>
      <c r="B74" s="397" t="s">
        <v>527</v>
      </c>
      <c r="C74" s="398"/>
      <c r="D74" s="398"/>
      <c r="E74" s="398"/>
      <c r="F74" s="398"/>
      <c r="G74" s="398"/>
      <c r="H74" s="398"/>
      <c r="I74" s="398"/>
      <c r="J74" s="398"/>
      <c r="K74" s="398"/>
      <c r="L74" s="398"/>
      <c r="M74" s="398"/>
      <c r="N74" s="398"/>
      <c r="O74" s="398"/>
      <c r="P74" s="398"/>
      <c r="Q74" s="398"/>
      <c r="R74" s="398"/>
      <c r="S74" s="398"/>
      <c r="T74" s="398"/>
      <c r="U74" s="399"/>
    </row>
    <row r="75" spans="1:21" s="52" customFormat="1" ht="15.95" customHeight="1">
      <c r="A75" s="190">
        <v>3</v>
      </c>
      <c r="B75" s="191" t="s">
        <v>554</v>
      </c>
      <c r="C75" s="191"/>
      <c r="D75" s="191"/>
      <c r="E75" s="191"/>
      <c r="F75" s="191"/>
      <c r="G75" s="191"/>
      <c r="H75" s="191"/>
      <c r="I75" s="191"/>
      <c r="J75" s="191"/>
      <c r="K75" s="191"/>
      <c r="L75" s="191"/>
      <c r="M75" s="191"/>
      <c r="N75" s="191"/>
      <c r="O75" s="191"/>
      <c r="P75" s="191"/>
      <c r="Q75" s="191"/>
      <c r="R75" s="191"/>
      <c r="S75" s="191"/>
      <c r="T75" s="191"/>
      <c r="U75" s="194"/>
    </row>
    <row r="76" spans="1:21" s="52" customFormat="1" ht="15.95" customHeight="1">
      <c r="A76" s="190"/>
      <c r="B76" s="191" t="s">
        <v>98</v>
      </c>
      <c r="C76" s="191"/>
      <c r="D76" s="191"/>
      <c r="E76" s="191"/>
      <c r="F76" s="191"/>
      <c r="G76" s="191"/>
      <c r="H76" s="191"/>
      <c r="I76" s="191"/>
      <c r="J76" s="191"/>
      <c r="K76" s="191"/>
      <c r="L76" s="191"/>
      <c r="M76" s="191"/>
      <c r="N76" s="191"/>
      <c r="O76" s="191"/>
      <c r="P76" s="191"/>
      <c r="Q76" s="191"/>
      <c r="R76" s="191"/>
      <c r="S76" s="191"/>
      <c r="T76" s="191"/>
      <c r="U76" s="194"/>
    </row>
    <row r="77" spans="1:21" s="52" customFormat="1" ht="15.95" customHeight="1">
      <c r="A77" s="190"/>
      <c r="B77" s="191" t="s">
        <v>552</v>
      </c>
      <c r="C77" s="191"/>
      <c r="D77" s="191"/>
      <c r="E77" s="191"/>
      <c r="F77" s="191"/>
      <c r="G77" s="191"/>
      <c r="H77" s="191"/>
      <c r="I77" s="191"/>
      <c r="J77" s="191"/>
      <c r="K77" s="191"/>
      <c r="L77" s="191"/>
      <c r="M77" s="191"/>
      <c r="N77" s="191"/>
      <c r="O77" s="191"/>
      <c r="P77" s="191"/>
      <c r="Q77" s="191"/>
      <c r="R77" s="191"/>
      <c r="S77" s="191"/>
      <c r="T77" s="191"/>
      <c r="U77" s="194"/>
    </row>
    <row r="78" spans="1:21" s="52" customFormat="1" ht="15.95" customHeight="1">
      <c r="A78" s="190">
        <v>4</v>
      </c>
      <c r="B78" s="191" t="s">
        <v>99</v>
      </c>
      <c r="C78" s="191"/>
      <c r="D78" s="191"/>
      <c r="E78" s="191"/>
      <c r="F78" s="191"/>
      <c r="G78" s="191"/>
      <c r="H78" s="191"/>
      <c r="I78" s="191"/>
      <c r="J78" s="191"/>
      <c r="K78" s="191"/>
      <c r="L78" s="191"/>
      <c r="M78" s="191"/>
      <c r="N78" s="191"/>
      <c r="O78" s="191"/>
      <c r="P78" s="191"/>
      <c r="Q78" s="191"/>
      <c r="R78" s="191"/>
      <c r="S78" s="191"/>
      <c r="T78" s="191"/>
      <c r="U78" s="194"/>
    </row>
    <row r="79" spans="1:21" s="52" customFormat="1" ht="15.95" customHeight="1">
      <c r="A79" s="190"/>
      <c r="B79" s="191" t="s">
        <v>565</v>
      </c>
      <c r="C79" s="191"/>
      <c r="D79" s="191"/>
      <c r="E79" s="191"/>
      <c r="F79" s="191"/>
      <c r="G79" s="191"/>
      <c r="H79" s="191"/>
      <c r="I79" s="191"/>
      <c r="J79" s="191"/>
      <c r="K79" s="191"/>
      <c r="L79" s="191"/>
      <c r="M79" s="191"/>
      <c r="N79" s="191"/>
      <c r="O79" s="191"/>
      <c r="P79" s="191"/>
      <c r="Q79" s="191"/>
      <c r="R79" s="191"/>
      <c r="S79" s="191"/>
      <c r="T79" s="191"/>
      <c r="U79" s="194"/>
    </row>
    <row r="80" spans="1:21" s="52" customFormat="1" ht="15.95" customHeight="1">
      <c r="A80" s="190"/>
      <c r="B80" s="191" t="s">
        <v>566</v>
      </c>
      <c r="C80" s="191"/>
      <c r="D80" s="191"/>
      <c r="E80" s="191"/>
      <c r="F80" s="191"/>
      <c r="G80" s="191"/>
      <c r="H80" s="191"/>
      <c r="I80" s="191"/>
      <c r="J80" s="191"/>
      <c r="K80" s="191"/>
      <c r="L80" s="191"/>
      <c r="M80" s="191"/>
      <c r="N80" s="191"/>
      <c r="O80" s="191"/>
      <c r="P80" s="191"/>
      <c r="Q80" s="191"/>
      <c r="R80" s="191"/>
      <c r="S80" s="191"/>
      <c r="T80" s="191"/>
      <c r="U80" s="194"/>
    </row>
    <row r="81" spans="1:21" s="52" customFormat="1" ht="15.95" customHeight="1">
      <c r="A81" s="190">
        <v>5</v>
      </c>
      <c r="B81" s="191" t="s">
        <v>101</v>
      </c>
      <c r="C81" s="191"/>
      <c r="D81" s="191"/>
      <c r="E81" s="191"/>
      <c r="F81" s="191"/>
      <c r="G81" s="191"/>
      <c r="H81" s="191"/>
      <c r="I81" s="191"/>
      <c r="J81" s="191"/>
      <c r="K81" s="191"/>
      <c r="L81" s="191"/>
      <c r="M81" s="191"/>
      <c r="N81" s="191"/>
      <c r="O81" s="191"/>
      <c r="P81" s="191"/>
      <c r="Q81" s="191"/>
      <c r="R81" s="191"/>
      <c r="S81" s="191"/>
      <c r="T81" s="191"/>
      <c r="U81" s="194"/>
    </row>
    <row r="82" spans="1:21" s="52" customFormat="1" ht="15.95" customHeight="1">
      <c r="A82" s="190"/>
      <c r="B82" s="191" t="s">
        <v>528</v>
      </c>
      <c r="C82" s="191"/>
      <c r="D82" s="191"/>
      <c r="E82" s="191"/>
      <c r="F82" s="191"/>
      <c r="G82" s="191"/>
      <c r="H82" s="191"/>
      <c r="I82" s="191"/>
      <c r="J82" s="191"/>
      <c r="K82" s="191"/>
      <c r="L82" s="191"/>
      <c r="M82" s="191"/>
      <c r="N82" s="191"/>
      <c r="O82" s="191"/>
      <c r="P82" s="191"/>
      <c r="Q82" s="191"/>
      <c r="R82" s="191"/>
      <c r="S82" s="191"/>
      <c r="T82" s="191"/>
      <c r="U82" s="194"/>
    </row>
    <row r="83" spans="1:21" s="52" customFormat="1" ht="20.25" customHeight="1" thickBot="1">
      <c r="A83" s="195">
        <v>6</v>
      </c>
      <c r="B83" s="386" t="s">
        <v>529</v>
      </c>
      <c r="C83" s="387"/>
      <c r="D83" s="387"/>
      <c r="E83" s="387"/>
      <c r="F83" s="387"/>
      <c r="G83" s="387"/>
      <c r="H83" s="387"/>
      <c r="I83" s="387"/>
      <c r="J83" s="387"/>
      <c r="K83" s="387"/>
      <c r="L83" s="387"/>
      <c r="M83" s="387"/>
      <c r="N83" s="387"/>
      <c r="O83" s="387"/>
      <c r="P83" s="387"/>
      <c r="Q83" s="387"/>
      <c r="R83" s="387"/>
      <c r="S83" s="387"/>
      <c r="T83" s="387"/>
      <c r="U83" s="388"/>
    </row>
  </sheetData>
  <mergeCells count="37">
    <mergeCell ref="J4:K4"/>
    <mergeCell ref="L4:M4"/>
    <mergeCell ref="A16:C16"/>
    <mergeCell ref="A17:A30"/>
    <mergeCell ref="B17:B29"/>
    <mergeCell ref="A6:A15"/>
    <mergeCell ref="B6:B8"/>
    <mergeCell ref="B9:B13"/>
    <mergeCell ref="B15:C15"/>
    <mergeCell ref="C4:C5"/>
    <mergeCell ref="A1:U1"/>
    <mergeCell ref="A2:U2"/>
    <mergeCell ref="A3:C3"/>
    <mergeCell ref="D3:G3"/>
    <mergeCell ref="H3:K3"/>
    <mergeCell ref="L3:O3"/>
    <mergeCell ref="P3:S3"/>
    <mergeCell ref="T3:T5"/>
    <mergeCell ref="U3:U5"/>
    <mergeCell ref="A4:B5"/>
    <mergeCell ref="N4:O4"/>
    <mergeCell ref="P4:Q4"/>
    <mergeCell ref="R4:S4"/>
    <mergeCell ref="D4:E4"/>
    <mergeCell ref="F4:G4"/>
    <mergeCell ref="H4:I4"/>
    <mergeCell ref="A31:C31"/>
    <mergeCell ref="A32:A45"/>
    <mergeCell ref="B32:B38"/>
    <mergeCell ref="B39:B45"/>
    <mergeCell ref="B83:U83"/>
    <mergeCell ref="A46:A70"/>
    <mergeCell ref="B46:B53"/>
    <mergeCell ref="B54:B60"/>
    <mergeCell ref="B61:B70"/>
    <mergeCell ref="A71:U71"/>
    <mergeCell ref="B74:U74"/>
  </mergeCells>
  <phoneticPr fontId="4" type="noConversion"/>
  <pageMargins left="0.39370078740157483" right="0.19685039370078741" top="0.47244094488188981" bottom="0.27559055118110237" header="0.31496062992125984" footer="0.31496062992125984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U84"/>
  <sheetViews>
    <sheetView view="pageBreakPreview" zoomScaleNormal="110" zoomScaleSheetLayoutView="100" workbookViewId="0">
      <selection activeCell="W5" sqref="W5"/>
    </sheetView>
  </sheetViews>
  <sheetFormatPr defaultRowHeight="15.75"/>
  <cols>
    <col min="1" max="1" width="3.5" style="25" customWidth="1"/>
    <col min="2" max="2" width="5.5" style="26" customWidth="1"/>
    <col min="3" max="3" width="24.5" style="1" customWidth="1"/>
    <col min="4" max="4" width="3" style="27" bestFit="1" customWidth="1"/>
    <col min="5" max="5" width="3.25" style="27" customWidth="1"/>
    <col min="6" max="6" width="3" style="27" bestFit="1" customWidth="1"/>
    <col min="7" max="7" width="3.25" style="27" customWidth="1"/>
    <col min="8" max="19" width="3" style="27" bestFit="1" customWidth="1"/>
    <col min="20" max="21" width="3.25" style="1" bestFit="1" customWidth="1"/>
    <col min="22" max="256" width="9" style="1"/>
    <col min="257" max="257" width="3.5" style="1" customWidth="1"/>
    <col min="258" max="258" width="5.5" style="1" customWidth="1"/>
    <col min="259" max="259" width="24.5" style="1" customWidth="1"/>
    <col min="260" max="260" width="3" style="1" bestFit="1" customWidth="1"/>
    <col min="261" max="261" width="3.25" style="1" customWidth="1"/>
    <col min="262" max="262" width="3" style="1" bestFit="1" customWidth="1"/>
    <col min="263" max="263" width="3.25" style="1" customWidth="1"/>
    <col min="264" max="275" width="3" style="1" bestFit="1" customWidth="1"/>
    <col min="276" max="277" width="3.25" style="1" bestFit="1" customWidth="1"/>
    <col min="278" max="512" width="9" style="1"/>
    <col min="513" max="513" width="3.5" style="1" customWidth="1"/>
    <col min="514" max="514" width="5.5" style="1" customWidth="1"/>
    <col min="515" max="515" width="24.5" style="1" customWidth="1"/>
    <col min="516" max="516" width="3" style="1" bestFit="1" customWidth="1"/>
    <col min="517" max="517" width="3.25" style="1" customWidth="1"/>
    <col min="518" max="518" width="3" style="1" bestFit="1" customWidth="1"/>
    <col min="519" max="519" width="3.25" style="1" customWidth="1"/>
    <col min="520" max="531" width="3" style="1" bestFit="1" customWidth="1"/>
    <col min="532" max="533" width="3.25" style="1" bestFit="1" customWidth="1"/>
    <col min="534" max="768" width="9" style="1"/>
    <col min="769" max="769" width="3.5" style="1" customWidth="1"/>
    <col min="770" max="770" width="5.5" style="1" customWidth="1"/>
    <col min="771" max="771" width="24.5" style="1" customWidth="1"/>
    <col min="772" max="772" width="3" style="1" bestFit="1" customWidth="1"/>
    <col min="773" max="773" width="3.25" style="1" customWidth="1"/>
    <col min="774" max="774" width="3" style="1" bestFit="1" customWidth="1"/>
    <col min="775" max="775" width="3.25" style="1" customWidth="1"/>
    <col min="776" max="787" width="3" style="1" bestFit="1" customWidth="1"/>
    <col min="788" max="789" width="3.25" style="1" bestFit="1" customWidth="1"/>
    <col min="790" max="1024" width="9" style="1"/>
    <col min="1025" max="1025" width="3.5" style="1" customWidth="1"/>
    <col min="1026" max="1026" width="5.5" style="1" customWidth="1"/>
    <col min="1027" max="1027" width="24.5" style="1" customWidth="1"/>
    <col min="1028" max="1028" width="3" style="1" bestFit="1" customWidth="1"/>
    <col min="1029" max="1029" width="3.25" style="1" customWidth="1"/>
    <col min="1030" max="1030" width="3" style="1" bestFit="1" customWidth="1"/>
    <col min="1031" max="1031" width="3.25" style="1" customWidth="1"/>
    <col min="1032" max="1043" width="3" style="1" bestFit="1" customWidth="1"/>
    <col min="1044" max="1045" width="3.25" style="1" bestFit="1" customWidth="1"/>
    <col min="1046" max="1280" width="9" style="1"/>
    <col min="1281" max="1281" width="3.5" style="1" customWidth="1"/>
    <col min="1282" max="1282" width="5.5" style="1" customWidth="1"/>
    <col min="1283" max="1283" width="24.5" style="1" customWidth="1"/>
    <col min="1284" max="1284" width="3" style="1" bestFit="1" customWidth="1"/>
    <col min="1285" max="1285" width="3.25" style="1" customWidth="1"/>
    <col min="1286" max="1286" width="3" style="1" bestFit="1" customWidth="1"/>
    <col min="1287" max="1287" width="3.25" style="1" customWidth="1"/>
    <col min="1288" max="1299" width="3" style="1" bestFit="1" customWidth="1"/>
    <col min="1300" max="1301" width="3.25" style="1" bestFit="1" customWidth="1"/>
    <col min="1302" max="1536" width="9" style="1"/>
    <col min="1537" max="1537" width="3.5" style="1" customWidth="1"/>
    <col min="1538" max="1538" width="5.5" style="1" customWidth="1"/>
    <col min="1539" max="1539" width="24.5" style="1" customWidth="1"/>
    <col min="1540" max="1540" width="3" style="1" bestFit="1" customWidth="1"/>
    <col min="1541" max="1541" width="3.25" style="1" customWidth="1"/>
    <col min="1542" max="1542" width="3" style="1" bestFit="1" customWidth="1"/>
    <col min="1543" max="1543" width="3.25" style="1" customWidth="1"/>
    <col min="1544" max="1555" width="3" style="1" bestFit="1" customWidth="1"/>
    <col min="1556" max="1557" width="3.25" style="1" bestFit="1" customWidth="1"/>
    <col min="1558" max="1792" width="9" style="1"/>
    <col min="1793" max="1793" width="3.5" style="1" customWidth="1"/>
    <col min="1794" max="1794" width="5.5" style="1" customWidth="1"/>
    <col min="1795" max="1795" width="24.5" style="1" customWidth="1"/>
    <col min="1796" max="1796" width="3" style="1" bestFit="1" customWidth="1"/>
    <col min="1797" max="1797" width="3.25" style="1" customWidth="1"/>
    <col min="1798" max="1798" width="3" style="1" bestFit="1" customWidth="1"/>
    <col min="1799" max="1799" width="3.25" style="1" customWidth="1"/>
    <col min="1800" max="1811" width="3" style="1" bestFit="1" customWidth="1"/>
    <col min="1812" max="1813" width="3.25" style="1" bestFit="1" customWidth="1"/>
    <col min="1814" max="2048" width="9" style="1"/>
    <col min="2049" max="2049" width="3.5" style="1" customWidth="1"/>
    <col min="2050" max="2050" width="5.5" style="1" customWidth="1"/>
    <col min="2051" max="2051" width="24.5" style="1" customWidth="1"/>
    <col min="2052" max="2052" width="3" style="1" bestFit="1" customWidth="1"/>
    <col min="2053" max="2053" width="3.25" style="1" customWidth="1"/>
    <col min="2054" max="2054" width="3" style="1" bestFit="1" customWidth="1"/>
    <col min="2055" max="2055" width="3.25" style="1" customWidth="1"/>
    <col min="2056" max="2067" width="3" style="1" bestFit="1" customWidth="1"/>
    <col min="2068" max="2069" width="3.25" style="1" bestFit="1" customWidth="1"/>
    <col min="2070" max="2304" width="9" style="1"/>
    <col min="2305" max="2305" width="3.5" style="1" customWidth="1"/>
    <col min="2306" max="2306" width="5.5" style="1" customWidth="1"/>
    <col min="2307" max="2307" width="24.5" style="1" customWidth="1"/>
    <col min="2308" max="2308" width="3" style="1" bestFit="1" customWidth="1"/>
    <col min="2309" max="2309" width="3.25" style="1" customWidth="1"/>
    <col min="2310" max="2310" width="3" style="1" bestFit="1" customWidth="1"/>
    <col min="2311" max="2311" width="3.25" style="1" customWidth="1"/>
    <col min="2312" max="2323" width="3" style="1" bestFit="1" customWidth="1"/>
    <col min="2324" max="2325" width="3.25" style="1" bestFit="1" customWidth="1"/>
    <col min="2326" max="2560" width="9" style="1"/>
    <col min="2561" max="2561" width="3.5" style="1" customWidth="1"/>
    <col min="2562" max="2562" width="5.5" style="1" customWidth="1"/>
    <col min="2563" max="2563" width="24.5" style="1" customWidth="1"/>
    <col min="2564" max="2564" width="3" style="1" bestFit="1" customWidth="1"/>
    <col min="2565" max="2565" width="3.25" style="1" customWidth="1"/>
    <col min="2566" max="2566" width="3" style="1" bestFit="1" customWidth="1"/>
    <col min="2567" max="2567" width="3.25" style="1" customWidth="1"/>
    <col min="2568" max="2579" width="3" style="1" bestFit="1" customWidth="1"/>
    <col min="2580" max="2581" width="3.25" style="1" bestFit="1" customWidth="1"/>
    <col min="2582" max="2816" width="9" style="1"/>
    <col min="2817" max="2817" width="3.5" style="1" customWidth="1"/>
    <col min="2818" max="2818" width="5.5" style="1" customWidth="1"/>
    <col min="2819" max="2819" width="24.5" style="1" customWidth="1"/>
    <col min="2820" max="2820" width="3" style="1" bestFit="1" customWidth="1"/>
    <col min="2821" max="2821" width="3.25" style="1" customWidth="1"/>
    <col min="2822" max="2822" width="3" style="1" bestFit="1" customWidth="1"/>
    <col min="2823" max="2823" width="3.25" style="1" customWidth="1"/>
    <col min="2824" max="2835" width="3" style="1" bestFit="1" customWidth="1"/>
    <col min="2836" max="2837" width="3.25" style="1" bestFit="1" customWidth="1"/>
    <col min="2838" max="3072" width="9" style="1"/>
    <col min="3073" max="3073" width="3.5" style="1" customWidth="1"/>
    <col min="3074" max="3074" width="5.5" style="1" customWidth="1"/>
    <col min="3075" max="3075" width="24.5" style="1" customWidth="1"/>
    <col min="3076" max="3076" width="3" style="1" bestFit="1" customWidth="1"/>
    <col min="3077" max="3077" width="3.25" style="1" customWidth="1"/>
    <col min="3078" max="3078" width="3" style="1" bestFit="1" customWidth="1"/>
    <col min="3079" max="3079" width="3.25" style="1" customWidth="1"/>
    <col min="3080" max="3091" width="3" style="1" bestFit="1" customWidth="1"/>
    <col min="3092" max="3093" width="3.25" style="1" bestFit="1" customWidth="1"/>
    <col min="3094" max="3328" width="9" style="1"/>
    <col min="3329" max="3329" width="3.5" style="1" customWidth="1"/>
    <col min="3330" max="3330" width="5.5" style="1" customWidth="1"/>
    <col min="3331" max="3331" width="24.5" style="1" customWidth="1"/>
    <col min="3332" max="3332" width="3" style="1" bestFit="1" customWidth="1"/>
    <col min="3333" max="3333" width="3.25" style="1" customWidth="1"/>
    <col min="3334" max="3334" width="3" style="1" bestFit="1" customWidth="1"/>
    <col min="3335" max="3335" width="3.25" style="1" customWidth="1"/>
    <col min="3336" max="3347" width="3" style="1" bestFit="1" customWidth="1"/>
    <col min="3348" max="3349" width="3.25" style="1" bestFit="1" customWidth="1"/>
    <col min="3350" max="3584" width="9" style="1"/>
    <col min="3585" max="3585" width="3.5" style="1" customWidth="1"/>
    <col min="3586" max="3586" width="5.5" style="1" customWidth="1"/>
    <col min="3587" max="3587" width="24.5" style="1" customWidth="1"/>
    <col min="3588" max="3588" width="3" style="1" bestFit="1" customWidth="1"/>
    <col min="3589" max="3589" width="3.25" style="1" customWidth="1"/>
    <col min="3590" max="3590" width="3" style="1" bestFit="1" customWidth="1"/>
    <col min="3591" max="3591" width="3.25" style="1" customWidth="1"/>
    <col min="3592" max="3603" width="3" style="1" bestFit="1" customWidth="1"/>
    <col min="3604" max="3605" width="3.25" style="1" bestFit="1" customWidth="1"/>
    <col min="3606" max="3840" width="9" style="1"/>
    <col min="3841" max="3841" width="3.5" style="1" customWidth="1"/>
    <col min="3842" max="3842" width="5.5" style="1" customWidth="1"/>
    <col min="3843" max="3843" width="24.5" style="1" customWidth="1"/>
    <col min="3844" max="3844" width="3" style="1" bestFit="1" customWidth="1"/>
    <col min="3845" max="3845" width="3.25" style="1" customWidth="1"/>
    <col min="3846" max="3846" width="3" style="1" bestFit="1" customWidth="1"/>
    <col min="3847" max="3847" width="3.25" style="1" customWidth="1"/>
    <col min="3848" max="3859" width="3" style="1" bestFit="1" customWidth="1"/>
    <col min="3860" max="3861" width="3.25" style="1" bestFit="1" customWidth="1"/>
    <col min="3862" max="4096" width="9" style="1"/>
    <col min="4097" max="4097" width="3.5" style="1" customWidth="1"/>
    <col min="4098" max="4098" width="5.5" style="1" customWidth="1"/>
    <col min="4099" max="4099" width="24.5" style="1" customWidth="1"/>
    <col min="4100" max="4100" width="3" style="1" bestFit="1" customWidth="1"/>
    <col min="4101" max="4101" width="3.25" style="1" customWidth="1"/>
    <col min="4102" max="4102" width="3" style="1" bestFit="1" customWidth="1"/>
    <col min="4103" max="4103" width="3.25" style="1" customWidth="1"/>
    <col min="4104" max="4115" width="3" style="1" bestFit="1" customWidth="1"/>
    <col min="4116" max="4117" width="3.25" style="1" bestFit="1" customWidth="1"/>
    <col min="4118" max="4352" width="9" style="1"/>
    <col min="4353" max="4353" width="3.5" style="1" customWidth="1"/>
    <col min="4354" max="4354" width="5.5" style="1" customWidth="1"/>
    <col min="4355" max="4355" width="24.5" style="1" customWidth="1"/>
    <col min="4356" max="4356" width="3" style="1" bestFit="1" customWidth="1"/>
    <col min="4357" max="4357" width="3.25" style="1" customWidth="1"/>
    <col min="4358" max="4358" width="3" style="1" bestFit="1" customWidth="1"/>
    <col min="4359" max="4359" width="3.25" style="1" customWidth="1"/>
    <col min="4360" max="4371" width="3" style="1" bestFit="1" customWidth="1"/>
    <col min="4372" max="4373" width="3.25" style="1" bestFit="1" customWidth="1"/>
    <col min="4374" max="4608" width="9" style="1"/>
    <col min="4609" max="4609" width="3.5" style="1" customWidth="1"/>
    <col min="4610" max="4610" width="5.5" style="1" customWidth="1"/>
    <col min="4611" max="4611" width="24.5" style="1" customWidth="1"/>
    <col min="4612" max="4612" width="3" style="1" bestFit="1" customWidth="1"/>
    <col min="4613" max="4613" width="3.25" style="1" customWidth="1"/>
    <col min="4614" max="4614" width="3" style="1" bestFit="1" customWidth="1"/>
    <col min="4615" max="4615" width="3.25" style="1" customWidth="1"/>
    <col min="4616" max="4627" width="3" style="1" bestFit="1" customWidth="1"/>
    <col min="4628" max="4629" width="3.25" style="1" bestFit="1" customWidth="1"/>
    <col min="4630" max="4864" width="9" style="1"/>
    <col min="4865" max="4865" width="3.5" style="1" customWidth="1"/>
    <col min="4866" max="4866" width="5.5" style="1" customWidth="1"/>
    <col min="4867" max="4867" width="24.5" style="1" customWidth="1"/>
    <col min="4868" max="4868" width="3" style="1" bestFit="1" customWidth="1"/>
    <col min="4869" max="4869" width="3.25" style="1" customWidth="1"/>
    <col min="4870" max="4870" width="3" style="1" bestFit="1" customWidth="1"/>
    <col min="4871" max="4871" width="3.25" style="1" customWidth="1"/>
    <col min="4872" max="4883" width="3" style="1" bestFit="1" customWidth="1"/>
    <col min="4884" max="4885" width="3.25" style="1" bestFit="1" customWidth="1"/>
    <col min="4886" max="5120" width="9" style="1"/>
    <col min="5121" max="5121" width="3.5" style="1" customWidth="1"/>
    <col min="5122" max="5122" width="5.5" style="1" customWidth="1"/>
    <col min="5123" max="5123" width="24.5" style="1" customWidth="1"/>
    <col min="5124" max="5124" width="3" style="1" bestFit="1" customWidth="1"/>
    <col min="5125" max="5125" width="3.25" style="1" customWidth="1"/>
    <col min="5126" max="5126" width="3" style="1" bestFit="1" customWidth="1"/>
    <col min="5127" max="5127" width="3.25" style="1" customWidth="1"/>
    <col min="5128" max="5139" width="3" style="1" bestFit="1" customWidth="1"/>
    <col min="5140" max="5141" width="3.25" style="1" bestFit="1" customWidth="1"/>
    <col min="5142" max="5376" width="9" style="1"/>
    <col min="5377" max="5377" width="3.5" style="1" customWidth="1"/>
    <col min="5378" max="5378" width="5.5" style="1" customWidth="1"/>
    <col min="5379" max="5379" width="24.5" style="1" customWidth="1"/>
    <col min="5380" max="5380" width="3" style="1" bestFit="1" customWidth="1"/>
    <col min="5381" max="5381" width="3.25" style="1" customWidth="1"/>
    <col min="5382" max="5382" width="3" style="1" bestFit="1" customWidth="1"/>
    <col min="5383" max="5383" width="3.25" style="1" customWidth="1"/>
    <col min="5384" max="5395" width="3" style="1" bestFit="1" customWidth="1"/>
    <col min="5396" max="5397" width="3.25" style="1" bestFit="1" customWidth="1"/>
    <col min="5398" max="5632" width="9" style="1"/>
    <col min="5633" max="5633" width="3.5" style="1" customWidth="1"/>
    <col min="5634" max="5634" width="5.5" style="1" customWidth="1"/>
    <col min="5635" max="5635" width="24.5" style="1" customWidth="1"/>
    <col min="5636" max="5636" width="3" style="1" bestFit="1" customWidth="1"/>
    <col min="5637" max="5637" width="3.25" style="1" customWidth="1"/>
    <col min="5638" max="5638" width="3" style="1" bestFit="1" customWidth="1"/>
    <col min="5639" max="5639" width="3.25" style="1" customWidth="1"/>
    <col min="5640" max="5651" width="3" style="1" bestFit="1" customWidth="1"/>
    <col min="5652" max="5653" width="3.25" style="1" bestFit="1" customWidth="1"/>
    <col min="5654" max="5888" width="9" style="1"/>
    <col min="5889" max="5889" width="3.5" style="1" customWidth="1"/>
    <col min="5890" max="5890" width="5.5" style="1" customWidth="1"/>
    <col min="5891" max="5891" width="24.5" style="1" customWidth="1"/>
    <col min="5892" max="5892" width="3" style="1" bestFit="1" customWidth="1"/>
    <col min="5893" max="5893" width="3.25" style="1" customWidth="1"/>
    <col min="5894" max="5894" width="3" style="1" bestFit="1" customWidth="1"/>
    <col min="5895" max="5895" width="3.25" style="1" customWidth="1"/>
    <col min="5896" max="5907" width="3" style="1" bestFit="1" customWidth="1"/>
    <col min="5908" max="5909" width="3.25" style="1" bestFit="1" customWidth="1"/>
    <col min="5910" max="6144" width="9" style="1"/>
    <col min="6145" max="6145" width="3.5" style="1" customWidth="1"/>
    <col min="6146" max="6146" width="5.5" style="1" customWidth="1"/>
    <col min="6147" max="6147" width="24.5" style="1" customWidth="1"/>
    <col min="6148" max="6148" width="3" style="1" bestFit="1" customWidth="1"/>
    <col min="6149" max="6149" width="3.25" style="1" customWidth="1"/>
    <col min="6150" max="6150" width="3" style="1" bestFit="1" customWidth="1"/>
    <col min="6151" max="6151" width="3.25" style="1" customWidth="1"/>
    <col min="6152" max="6163" width="3" style="1" bestFit="1" customWidth="1"/>
    <col min="6164" max="6165" width="3.25" style="1" bestFit="1" customWidth="1"/>
    <col min="6166" max="6400" width="9" style="1"/>
    <col min="6401" max="6401" width="3.5" style="1" customWidth="1"/>
    <col min="6402" max="6402" width="5.5" style="1" customWidth="1"/>
    <col min="6403" max="6403" width="24.5" style="1" customWidth="1"/>
    <col min="6404" max="6404" width="3" style="1" bestFit="1" customWidth="1"/>
    <col min="6405" max="6405" width="3.25" style="1" customWidth="1"/>
    <col min="6406" max="6406" width="3" style="1" bestFit="1" customWidth="1"/>
    <col min="6407" max="6407" width="3.25" style="1" customWidth="1"/>
    <col min="6408" max="6419" width="3" style="1" bestFit="1" customWidth="1"/>
    <col min="6420" max="6421" width="3.25" style="1" bestFit="1" customWidth="1"/>
    <col min="6422" max="6656" width="9" style="1"/>
    <col min="6657" max="6657" width="3.5" style="1" customWidth="1"/>
    <col min="6658" max="6658" width="5.5" style="1" customWidth="1"/>
    <col min="6659" max="6659" width="24.5" style="1" customWidth="1"/>
    <col min="6660" max="6660" width="3" style="1" bestFit="1" customWidth="1"/>
    <col min="6661" max="6661" width="3.25" style="1" customWidth="1"/>
    <col min="6662" max="6662" width="3" style="1" bestFit="1" customWidth="1"/>
    <col min="6663" max="6663" width="3.25" style="1" customWidth="1"/>
    <col min="6664" max="6675" width="3" style="1" bestFit="1" customWidth="1"/>
    <col min="6676" max="6677" width="3.25" style="1" bestFit="1" customWidth="1"/>
    <col min="6678" max="6912" width="9" style="1"/>
    <col min="6913" max="6913" width="3.5" style="1" customWidth="1"/>
    <col min="6914" max="6914" width="5.5" style="1" customWidth="1"/>
    <col min="6915" max="6915" width="24.5" style="1" customWidth="1"/>
    <col min="6916" max="6916" width="3" style="1" bestFit="1" customWidth="1"/>
    <col min="6917" max="6917" width="3.25" style="1" customWidth="1"/>
    <col min="6918" max="6918" width="3" style="1" bestFit="1" customWidth="1"/>
    <col min="6919" max="6919" width="3.25" style="1" customWidth="1"/>
    <col min="6920" max="6931" width="3" style="1" bestFit="1" customWidth="1"/>
    <col min="6932" max="6933" width="3.25" style="1" bestFit="1" customWidth="1"/>
    <col min="6934" max="7168" width="9" style="1"/>
    <col min="7169" max="7169" width="3.5" style="1" customWidth="1"/>
    <col min="7170" max="7170" width="5.5" style="1" customWidth="1"/>
    <col min="7171" max="7171" width="24.5" style="1" customWidth="1"/>
    <col min="7172" max="7172" width="3" style="1" bestFit="1" customWidth="1"/>
    <col min="7173" max="7173" width="3.25" style="1" customWidth="1"/>
    <col min="7174" max="7174" width="3" style="1" bestFit="1" customWidth="1"/>
    <col min="7175" max="7175" width="3.25" style="1" customWidth="1"/>
    <col min="7176" max="7187" width="3" style="1" bestFit="1" customWidth="1"/>
    <col min="7188" max="7189" width="3.25" style="1" bestFit="1" customWidth="1"/>
    <col min="7190" max="7424" width="9" style="1"/>
    <col min="7425" max="7425" width="3.5" style="1" customWidth="1"/>
    <col min="7426" max="7426" width="5.5" style="1" customWidth="1"/>
    <col min="7427" max="7427" width="24.5" style="1" customWidth="1"/>
    <col min="7428" max="7428" width="3" style="1" bestFit="1" customWidth="1"/>
    <col min="7429" max="7429" width="3.25" style="1" customWidth="1"/>
    <col min="7430" max="7430" width="3" style="1" bestFit="1" customWidth="1"/>
    <col min="7431" max="7431" width="3.25" style="1" customWidth="1"/>
    <col min="7432" max="7443" width="3" style="1" bestFit="1" customWidth="1"/>
    <col min="7444" max="7445" width="3.25" style="1" bestFit="1" customWidth="1"/>
    <col min="7446" max="7680" width="9" style="1"/>
    <col min="7681" max="7681" width="3.5" style="1" customWidth="1"/>
    <col min="7682" max="7682" width="5.5" style="1" customWidth="1"/>
    <col min="7683" max="7683" width="24.5" style="1" customWidth="1"/>
    <col min="7684" max="7684" width="3" style="1" bestFit="1" customWidth="1"/>
    <col min="7685" max="7685" width="3.25" style="1" customWidth="1"/>
    <col min="7686" max="7686" width="3" style="1" bestFit="1" customWidth="1"/>
    <col min="7687" max="7687" width="3.25" style="1" customWidth="1"/>
    <col min="7688" max="7699" width="3" style="1" bestFit="1" customWidth="1"/>
    <col min="7700" max="7701" width="3.25" style="1" bestFit="1" customWidth="1"/>
    <col min="7702" max="7936" width="9" style="1"/>
    <col min="7937" max="7937" width="3.5" style="1" customWidth="1"/>
    <col min="7938" max="7938" width="5.5" style="1" customWidth="1"/>
    <col min="7939" max="7939" width="24.5" style="1" customWidth="1"/>
    <col min="7940" max="7940" width="3" style="1" bestFit="1" customWidth="1"/>
    <col min="7941" max="7941" width="3.25" style="1" customWidth="1"/>
    <col min="7942" max="7942" width="3" style="1" bestFit="1" customWidth="1"/>
    <col min="7943" max="7943" width="3.25" style="1" customWidth="1"/>
    <col min="7944" max="7955" width="3" style="1" bestFit="1" customWidth="1"/>
    <col min="7956" max="7957" width="3.25" style="1" bestFit="1" customWidth="1"/>
    <col min="7958" max="8192" width="9" style="1"/>
    <col min="8193" max="8193" width="3.5" style="1" customWidth="1"/>
    <col min="8194" max="8194" width="5.5" style="1" customWidth="1"/>
    <col min="8195" max="8195" width="24.5" style="1" customWidth="1"/>
    <col min="8196" max="8196" width="3" style="1" bestFit="1" customWidth="1"/>
    <col min="8197" max="8197" width="3.25" style="1" customWidth="1"/>
    <col min="8198" max="8198" width="3" style="1" bestFit="1" customWidth="1"/>
    <col min="8199" max="8199" width="3.25" style="1" customWidth="1"/>
    <col min="8200" max="8211" width="3" style="1" bestFit="1" customWidth="1"/>
    <col min="8212" max="8213" width="3.25" style="1" bestFit="1" customWidth="1"/>
    <col min="8214" max="8448" width="9" style="1"/>
    <col min="8449" max="8449" width="3.5" style="1" customWidth="1"/>
    <col min="8450" max="8450" width="5.5" style="1" customWidth="1"/>
    <col min="8451" max="8451" width="24.5" style="1" customWidth="1"/>
    <col min="8452" max="8452" width="3" style="1" bestFit="1" customWidth="1"/>
    <col min="8453" max="8453" width="3.25" style="1" customWidth="1"/>
    <col min="8454" max="8454" width="3" style="1" bestFit="1" customWidth="1"/>
    <col min="8455" max="8455" width="3.25" style="1" customWidth="1"/>
    <col min="8456" max="8467" width="3" style="1" bestFit="1" customWidth="1"/>
    <col min="8468" max="8469" width="3.25" style="1" bestFit="1" customWidth="1"/>
    <col min="8470" max="8704" width="9" style="1"/>
    <col min="8705" max="8705" width="3.5" style="1" customWidth="1"/>
    <col min="8706" max="8706" width="5.5" style="1" customWidth="1"/>
    <col min="8707" max="8707" width="24.5" style="1" customWidth="1"/>
    <col min="8708" max="8708" width="3" style="1" bestFit="1" customWidth="1"/>
    <col min="8709" max="8709" width="3.25" style="1" customWidth="1"/>
    <col min="8710" max="8710" width="3" style="1" bestFit="1" customWidth="1"/>
    <col min="8711" max="8711" width="3.25" style="1" customWidth="1"/>
    <col min="8712" max="8723" width="3" style="1" bestFit="1" customWidth="1"/>
    <col min="8724" max="8725" width="3.25" style="1" bestFit="1" customWidth="1"/>
    <col min="8726" max="8960" width="9" style="1"/>
    <col min="8961" max="8961" width="3.5" style="1" customWidth="1"/>
    <col min="8962" max="8962" width="5.5" style="1" customWidth="1"/>
    <col min="8963" max="8963" width="24.5" style="1" customWidth="1"/>
    <col min="8964" max="8964" width="3" style="1" bestFit="1" customWidth="1"/>
    <col min="8965" max="8965" width="3.25" style="1" customWidth="1"/>
    <col min="8966" max="8966" width="3" style="1" bestFit="1" customWidth="1"/>
    <col min="8967" max="8967" width="3.25" style="1" customWidth="1"/>
    <col min="8968" max="8979" width="3" style="1" bestFit="1" customWidth="1"/>
    <col min="8980" max="8981" width="3.25" style="1" bestFit="1" customWidth="1"/>
    <col min="8982" max="9216" width="9" style="1"/>
    <col min="9217" max="9217" width="3.5" style="1" customWidth="1"/>
    <col min="9218" max="9218" width="5.5" style="1" customWidth="1"/>
    <col min="9219" max="9219" width="24.5" style="1" customWidth="1"/>
    <col min="9220" max="9220" width="3" style="1" bestFit="1" customWidth="1"/>
    <col min="9221" max="9221" width="3.25" style="1" customWidth="1"/>
    <col min="9222" max="9222" width="3" style="1" bestFit="1" customWidth="1"/>
    <col min="9223" max="9223" width="3.25" style="1" customWidth="1"/>
    <col min="9224" max="9235" width="3" style="1" bestFit="1" customWidth="1"/>
    <col min="9236" max="9237" width="3.25" style="1" bestFit="1" customWidth="1"/>
    <col min="9238" max="9472" width="9" style="1"/>
    <col min="9473" max="9473" width="3.5" style="1" customWidth="1"/>
    <col min="9474" max="9474" width="5.5" style="1" customWidth="1"/>
    <col min="9475" max="9475" width="24.5" style="1" customWidth="1"/>
    <col min="9476" max="9476" width="3" style="1" bestFit="1" customWidth="1"/>
    <col min="9477" max="9477" width="3.25" style="1" customWidth="1"/>
    <col min="9478" max="9478" width="3" style="1" bestFit="1" customWidth="1"/>
    <col min="9479" max="9479" width="3.25" style="1" customWidth="1"/>
    <col min="9480" max="9491" width="3" style="1" bestFit="1" customWidth="1"/>
    <col min="9492" max="9493" width="3.25" style="1" bestFit="1" customWidth="1"/>
    <col min="9494" max="9728" width="9" style="1"/>
    <col min="9729" max="9729" width="3.5" style="1" customWidth="1"/>
    <col min="9730" max="9730" width="5.5" style="1" customWidth="1"/>
    <col min="9731" max="9731" width="24.5" style="1" customWidth="1"/>
    <col min="9732" max="9732" width="3" style="1" bestFit="1" customWidth="1"/>
    <col min="9733" max="9733" width="3.25" style="1" customWidth="1"/>
    <col min="9734" max="9734" width="3" style="1" bestFit="1" customWidth="1"/>
    <col min="9735" max="9735" width="3.25" style="1" customWidth="1"/>
    <col min="9736" max="9747" width="3" style="1" bestFit="1" customWidth="1"/>
    <col min="9748" max="9749" width="3.25" style="1" bestFit="1" customWidth="1"/>
    <col min="9750" max="9984" width="9" style="1"/>
    <col min="9985" max="9985" width="3.5" style="1" customWidth="1"/>
    <col min="9986" max="9986" width="5.5" style="1" customWidth="1"/>
    <col min="9987" max="9987" width="24.5" style="1" customWidth="1"/>
    <col min="9988" max="9988" width="3" style="1" bestFit="1" customWidth="1"/>
    <col min="9989" max="9989" width="3.25" style="1" customWidth="1"/>
    <col min="9990" max="9990" width="3" style="1" bestFit="1" customWidth="1"/>
    <col min="9991" max="9991" width="3.25" style="1" customWidth="1"/>
    <col min="9992" max="10003" width="3" style="1" bestFit="1" customWidth="1"/>
    <col min="10004" max="10005" width="3.25" style="1" bestFit="1" customWidth="1"/>
    <col min="10006" max="10240" width="9" style="1"/>
    <col min="10241" max="10241" width="3.5" style="1" customWidth="1"/>
    <col min="10242" max="10242" width="5.5" style="1" customWidth="1"/>
    <col min="10243" max="10243" width="24.5" style="1" customWidth="1"/>
    <col min="10244" max="10244" width="3" style="1" bestFit="1" customWidth="1"/>
    <col min="10245" max="10245" width="3.25" style="1" customWidth="1"/>
    <col min="10246" max="10246" width="3" style="1" bestFit="1" customWidth="1"/>
    <col min="10247" max="10247" width="3.25" style="1" customWidth="1"/>
    <col min="10248" max="10259" width="3" style="1" bestFit="1" customWidth="1"/>
    <col min="10260" max="10261" width="3.25" style="1" bestFit="1" customWidth="1"/>
    <col min="10262" max="10496" width="9" style="1"/>
    <col min="10497" max="10497" width="3.5" style="1" customWidth="1"/>
    <col min="10498" max="10498" width="5.5" style="1" customWidth="1"/>
    <col min="10499" max="10499" width="24.5" style="1" customWidth="1"/>
    <col min="10500" max="10500" width="3" style="1" bestFit="1" customWidth="1"/>
    <col min="10501" max="10501" width="3.25" style="1" customWidth="1"/>
    <col min="10502" max="10502" width="3" style="1" bestFit="1" customWidth="1"/>
    <col min="10503" max="10503" width="3.25" style="1" customWidth="1"/>
    <col min="10504" max="10515" width="3" style="1" bestFit="1" customWidth="1"/>
    <col min="10516" max="10517" width="3.25" style="1" bestFit="1" customWidth="1"/>
    <col min="10518" max="10752" width="9" style="1"/>
    <col min="10753" max="10753" width="3.5" style="1" customWidth="1"/>
    <col min="10754" max="10754" width="5.5" style="1" customWidth="1"/>
    <col min="10755" max="10755" width="24.5" style="1" customWidth="1"/>
    <col min="10756" max="10756" width="3" style="1" bestFit="1" customWidth="1"/>
    <col min="10757" max="10757" width="3.25" style="1" customWidth="1"/>
    <col min="10758" max="10758" width="3" style="1" bestFit="1" customWidth="1"/>
    <col min="10759" max="10759" width="3.25" style="1" customWidth="1"/>
    <col min="10760" max="10771" width="3" style="1" bestFit="1" customWidth="1"/>
    <col min="10772" max="10773" width="3.25" style="1" bestFit="1" customWidth="1"/>
    <col min="10774" max="11008" width="9" style="1"/>
    <col min="11009" max="11009" width="3.5" style="1" customWidth="1"/>
    <col min="11010" max="11010" width="5.5" style="1" customWidth="1"/>
    <col min="11011" max="11011" width="24.5" style="1" customWidth="1"/>
    <col min="11012" max="11012" width="3" style="1" bestFit="1" customWidth="1"/>
    <col min="11013" max="11013" width="3.25" style="1" customWidth="1"/>
    <col min="11014" max="11014" width="3" style="1" bestFit="1" customWidth="1"/>
    <col min="11015" max="11015" width="3.25" style="1" customWidth="1"/>
    <col min="11016" max="11027" width="3" style="1" bestFit="1" customWidth="1"/>
    <col min="11028" max="11029" width="3.25" style="1" bestFit="1" customWidth="1"/>
    <col min="11030" max="11264" width="9" style="1"/>
    <col min="11265" max="11265" width="3.5" style="1" customWidth="1"/>
    <col min="11266" max="11266" width="5.5" style="1" customWidth="1"/>
    <col min="11267" max="11267" width="24.5" style="1" customWidth="1"/>
    <col min="11268" max="11268" width="3" style="1" bestFit="1" customWidth="1"/>
    <col min="11269" max="11269" width="3.25" style="1" customWidth="1"/>
    <col min="11270" max="11270" width="3" style="1" bestFit="1" customWidth="1"/>
    <col min="11271" max="11271" width="3.25" style="1" customWidth="1"/>
    <col min="11272" max="11283" width="3" style="1" bestFit="1" customWidth="1"/>
    <col min="11284" max="11285" width="3.25" style="1" bestFit="1" customWidth="1"/>
    <col min="11286" max="11520" width="9" style="1"/>
    <col min="11521" max="11521" width="3.5" style="1" customWidth="1"/>
    <col min="11522" max="11522" width="5.5" style="1" customWidth="1"/>
    <col min="11523" max="11523" width="24.5" style="1" customWidth="1"/>
    <col min="11524" max="11524" width="3" style="1" bestFit="1" customWidth="1"/>
    <col min="11525" max="11525" width="3.25" style="1" customWidth="1"/>
    <col min="11526" max="11526" width="3" style="1" bestFit="1" customWidth="1"/>
    <col min="11527" max="11527" width="3.25" style="1" customWidth="1"/>
    <col min="11528" max="11539" width="3" style="1" bestFit="1" customWidth="1"/>
    <col min="11540" max="11541" width="3.25" style="1" bestFit="1" customWidth="1"/>
    <col min="11542" max="11776" width="9" style="1"/>
    <col min="11777" max="11777" width="3.5" style="1" customWidth="1"/>
    <col min="11778" max="11778" width="5.5" style="1" customWidth="1"/>
    <col min="11779" max="11779" width="24.5" style="1" customWidth="1"/>
    <col min="11780" max="11780" width="3" style="1" bestFit="1" customWidth="1"/>
    <col min="11781" max="11781" width="3.25" style="1" customWidth="1"/>
    <col min="11782" max="11782" width="3" style="1" bestFit="1" customWidth="1"/>
    <col min="11783" max="11783" width="3.25" style="1" customWidth="1"/>
    <col min="11784" max="11795" width="3" style="1" bestFit="1" customWidth="1"/>
    <col min="11796" max="11797" width="3.25" style="1" bestFit="1" customWidth="1"/>
    <col min="11798" max="12032" width="9" style="1"/>
    <col min="12033" max="12033" width="3.5" style="1" customWidth="1"/>
    <col min="12034" max="12034" width="5.5" style="1" customWidth="1"/>
    <col min="12035" max="12035" width="24.5" style="1" customWidth="1"/>
    <col min="12036" max="12036" width="3" style="1" bestFit="1" customWidth="1"/>
    <col min="12037" max="12037" width="3.25" style="1" customWidth="1"/>
    <col min="12038" max="12038" width="3" style="1" bestFit="1" customWidth="1"/>
    <col min="12039" max="12039" width="3.25" style="1" customWidth="1"/>
    <col min="12040" max="12051" width="3" style="1" bestFit="1" customWidth="1"/>
    <col min="12052" max="12053" width="3.25" style="1" bestFit="1" customWidth="1"/>
    <col min="12054" max="12288" width="9" style="1"/>
    <col min="12289" max="12289" width="3.5" style="1" customWidth="1"/>
    <col min="12290" max="12290" width="5.5" style="1" customWidth="1"/>
    <col min="12291" max="12291" width="24.5" style="1" customWidth="1"/>
    <col min="12292" max="12292" width="3" style="1" bestFit="1" customWidth="1"/>
    <col min="12293" max="12293" width="3.25" style="1" customWidth="1"/>
    <col min="12294" max="12294" width="3" style="1" bestFit="1" customWidth="1"/>
    <col min="12295" max="12295" width="3.25" style="1" customWidth="1"/>
    <col min="12296" max="12307" width="3" style="1" bestFit="1" customWidth="1"/>
    <col min="12308" max="12309" width="3.25" style="1" bestFit="1" customWidth="1"/>
    <col min="12310" max="12544" width="9" style="1"/>
    <col min="12545" max="12545" width="3.5" style="1" customWidth="1"/>
    <col min="12546" max="12546" width="5.5" style="1" customWidth="1"/>
    <col min="12547" max="12547" width="24.5" style="1" customWidth="1"/>
    <col min="12548" max="12548" width="3" style="1" bestFit="1" customWidth="1"/>
    <col min="12549" max="12549" width="3.25" style="1" customWidth="1"/>
    <col min="12550" max="12550" width="3" style="1" bestFit="1" customWidth="1"/>
    <col min="12551" max="12551" width="3.25" style="1" customWidth="1"/>
    <col min="12552" max="12563" width="3" style="1" bestFit="1" customWidth="1"/>
    <col min="12564" max="12565" width="3.25" style="1" bestFit="1" customWidth="1"/>
    <col min="12566" max="12800" width="9" style="1"/>
    <col min="12801" max="12801" width="3.5" style="1" customWidth="1"/>
    <col min="12802" max="12802" width="5.5" style="1" customWidth="1"/>
    <col min="12803" max="12803" width="24.5" style="1" customWidth="1"/>
    <col min="12804" max="12804" width="3" style="1" bestFit="1" customWidth="1"/>
    <col min="12805" max="12805" width="3.25" style="1" customWidth="1"/>
    <col min="12806" max="12806" width="3" style="1" bestFit="1" customWidth="1"/>
    <col min="12807" max="12807" width="3.25" style="1" customWidth="1"/>
    <col min="12808" max="12819" width="3" style="1" bestFit="1" customWidth="1"/>
    <col min="12820" max="12821" width="3.25" style="1" bestFit="1" customWidth="1"/>
    <col min="12822" max="13056" width="9" style="1"/>
    <col min="13057" max="13057" width="3.5" style="1" customWidth="1"/>
    <col min="13058" max="13058" width="5.5" style="1" customWidth="1"/>
    <col min="13059" max="13059" width="24.5" style="1" customWidth="1"/>
    <col min="13060" max="13060" width="3" style="1" bestFit="1" customWidth="1"/>
    <col min="13061" max="13061" width="3.25" style="1" customWidth="1"/>
    <col min="13062" max="13062" width="3" style="1" bestFit="1" customWidth="1"/>
    <col min="13063" max="13063" width="3.25" style="1" customWidth="1"/>
    <col min="13064" max="13075" width="3" style="1" bestFit="1" customWidth="1"/>
    <col min="13076" max="13077" width="3.25" style="1" bestFit="1" customWidth="1"/>
    <col min="13078" max="13312" width="9" style="1"/>
    <col min="13313" max="13313" width="3.5" style="1" customWidth="1"/>
    <col min="13314" max="13314" width="5.5" style="1" customWidth="1"/>
    <col min="13315" max="13315" width="24.5" style="1" customWidth="1"/>
    <col min="13316" max="13316" width="3" style="1" bestFit="1" customWidth="1"/>
    <col min="13317" max="13317" width="3.25" style="1" customWidth="1"/>
    <col min="13318" max="13318" width="3" style="1" bestFit="1" customWidth="1"/>
    <col min="13319" max="13319" width="3.25" style="1" customWidth="1"/>
    <col min="13320" max="13331" width="3" style="1" bestFit="1" customWidth="1"/>
    <col min="13332" max="13333" width="3.25" style="1" bestFit="1" customWidth="1"/>
    <col min="13334" max="13568" width="9" style="1"/>
    <col min="13569" max="13569" width="3.5" style="1" customWidth="1"/>
    <col min="13570" max="13570" width="5.5" style="1" customWidth="1"/>
    <col min="13571" max="13571" width="24.5" style="1" customWidth="1"/>
    <col min="13572" max="13572" width="3" style="1" bestFit="1" customWidth="1"/>
    <col min="13573" max="13573" width="3.25" style="1" customWidth="1"/>
    <col min="13574" max="13574" width="3" style="1" bestFit="1" customWidth="1"/>
    <col min="13575" max="13575" width="3.25" style="1" customWidth="1"/>
    <col min="13576" max="13587" width="3" style="1" bestFit="1" customWidth="1"/>
    <col min="13588" max="13589" width="3.25" style="1" bestFit="1" customWidth="1"/>
    <col min="13590" max="13824" width="9" style="1"/>
    <col min="13825" max="13825" width="3.5" style="1" customWidth="1"/>
    <col min="13826" max="13826" width="5.5" style="1" customWidth="1"/>
    <col min="13827" max="13827" width="24.5" style="1" customWidth="1"/>
    <col min="13828" max="13828" width="3" style="1" bestFit="1" customWidth="1"/>
    <col min="13829" max="13829" width="3.25" style="1" customWidth="1"/>
    <col min="13830" max="13830" width="3" style="1" bestFit="1" customWidth="1"/>
    <col min="13831" max="13831" width="3.25" style="1" customWidth="1"/>
    <col min="13832" max="13843" width="3" style="1" bestFit="1" customWidth="1"/>
    <col min="13844" max="13845" width="3.25" style="1" bestFit="1" customWidth="1"/>
    <col min="13846" max="14080" width="9" style="1"/>
    <col min="14081" max="14081" width="3.5" style="1" customWidth="1"/>
    <col min="14082" max="14082" width="5.5" style="1" customWidth="1"/>
    <col min="14083" max="14083" width="24.5" style="1" customWidth="1"/>
    <col min="14084" max="14084" width="3" style="1" bestFit="1" customWidth="1"/>
    <col min="14085" max="14085" width="3.25" style="1" customWidth="1"/>
    <col min="14086" max="14086" width="3" style="1" bestFit="1" customWidth="1"/>
    <col min="14087" max="14087" width="3.25" style="1" customWidth="1"/>
    <col min="14088" max="14099" width="3" style="1" bestFit="1" customWidth="1"/>
    <col min="14100" max="14101" width="3.25" style="1" bestFit="1" customWidth="1"/>
    <col min="14102" max="14336" width="9" style="1"/>
    <col min="14337" max="14337" width="3.5" style="1" customWidth="1"/>
    <col min="14338" max="14338" width="5.5" style="1" customWidth="1"/>
    <col min="14339" max="14339" width="24.5" style="1" customWidth="1"/>
    <col min="14340" max="14340" width="3" style="1" bestFit="1" customWidth="1"/>
    <col min="14341" max="14341" width="3.25" style="1" customWidth="1"/>
    <col min="14342" max="14342" width="3" style="1" bestFit="1" customWidth="1"/>
    <col min="14343" max="14343" width="3.25" style="1" customWidth="1"/>
    <col min="14344" max="14355" width="3" style="1" bestFit="1" customWidth="1"/>
    <col min="14356" max="14357" width="3.25" style="1" bestFit="1" customWidth="1"/>
    <col min="14358" max="14592" width="9" style="1"/>
    <col min="14593" max="14593" width="3.5" style="1" customWidth="1"/>
    <col min="14594" max="14594" width="5.5" style="1" customWidth="1"/>
    <col min="14595" max="14595" width="24.5" style="1" customWidth="1"/>
    <col min="14596" max="14596" width="3" style="1" bestFit="1" customWidth="1"/>
    <col min="14597" max="14597" width="3.25" style="1" customWidth="1"/>
    <col min="14598" max="14598" width="3" style="1" bestFit="1" customWidth="1"/>
    <col min="14599" max="14599" width="3.25" style="1" customWidth="1"/>
    <col min="14600" max="14611" width="3" style="1" bestFit="1" customWidth="1"/>
    <col min="14612" max="14613" width="3.25" style="1" bestFit="1" customWidth="1"/>
    <col min="14614" max="14848" width="9" style="1"/>
    <col min="14849" max="14849" width="3.5" style="1" customWidth="1"/>
    <col min="14850" max="14850" width="5.5" style="1" customWidth="1"/>
    <col min="14851" max="14851" width="24.5" style="1" customWidth="1"/>
    <col min="14852" max="14852" width="3" style="1" bestFit="1" customWidth="1"/>
    <col min="14853" max="14853" width="3.25" style="1" customWidth="1"/>
    <col min="14854" max="14854" width="3" style="1" bestFit="1" customWidth="1"/>
    <col min="14855" max="14855" width="3.25" style="1" customWidth="1"/>
    <col min="14856" max="14867" width="3" style="1" bestFit="1" customWidth="1"/>
    <col min="14868" max="14869" width="3.25" style="1" bestFit="1" customWidth="1"/>
    <col min="14870" max="15104" width="9" style="1"/>
    <col min="15105" max="15105" width="3.5" style="1" customWidth="1"/>
    <col min="15106" max="15106" width="5.5" style="1" customWidth="1"/>
    <col min="15107" max="15107" width="24.5" style="1" customWidth="1"/>
    <col min="15108" max="15108" width="3" style="1" bestFit="1" customWidth="1"/>
    <col min="15109" max="15109" width="3.25" style="1" customWidth="1"/>
    <col min="15110" max="15110" width="3" style="1" bestFit="1" customWidth="1"/>
    <col min="15111" max="15111" width="3.25" style="1" customWidth="1"/>
    <col min="15112" max="15123" width="3" style="1" bestFit="1" customWidth="1"/>
    <col min="15124" max="15125" width="3.25" style="1" bestFit="1" customWidth="1"/>
    <col min="15126" max="15360" width="9" style="1"/>
    <col min="15361" max="15361" width="3.5" style="1" customWidth="1"/>
    <col min="15362" max="15362" width="5.5" style="1" customWidth="1"/>
    <col min="15363" max="15363" width="24.5" style="1" customWidth="1"/>
    <col min="15364" max="15364" width="3" style="1" bestFit="1" customWidth="1"/>
    <col min="15365" max="15365" width="3.25" style="1" customWidth="1"/>
    <col min="15366" max="15366" width="3" style="1" bestFit="1" customWidth="1"/>
    <col min="15367" max="15367" width="3.25" style="1" customWidth="1"/>
    <col min="15368" max="15379" width="3" style="1" bestFit="1" customWidth="1"/>
    <col min="15380" max="15381" width="3.25" style="1" bestFit="1" customWidth="1"/>
    <col min="15382" max="15616" width="9" style="1"/>
    <col min="15617" max="15617" width="3.5" style="1" customWidth="1"/>
    <col min="15618" max="15618" width="5.5" style="1" customWidth="1"/>
    <col min="15619" max="15619" width="24.5" style="1" customWidth="1"/>
    <col min="15620" max="15620" width="3" style="1" bestFit="1" customWidth="1"/>
    <col min="15621" max="15621" width="3.25" style="1" customWidth="1"/>
    <col min="15622" max="15622" width="3" style="1" bestFit="1" customWidth="1"/>
    <col min="15623" max="15623" width="3.25" style="1" customWidth="1"/>
    <col min="15624" max="15635" width="3" style="1" bestFit="1" customWidth="1"/>
    <col min="15636" max="15637" width="3.25" style="1" bestFit="1" customWidth="1"/>
    <col min="15638" max="15872" width="9" style="1"/>
    <col min="15873" max="15873" width="3.5" style="1" customWidth="1"/>
    <col min="15874" max="15874" width="5.5" style="1" customWidth="1"/>
    <col min="15875" max="15875" width="24.5" style="1" customWidth="1"/>
    <col min="15876" max="15876" width="3" style="1" bestFit="1" customWidth="1"/>
    <col min="15877" max="15877" width="3.25" style="1" customWidth="1"/>
    <col min="15878" max="15878" width="3" style="1" bestFit="1" customWidth="1"/>
    <col min="15879" max="15879" width="3.25" style="1" customWidth="1"/>
    <col min="15880" max="15891" width="3" style="1" bestFit="1" customWidth="1"/>
    <col min="15892" max="15893" width="3.25" style="1" bestFit="1" customWidth="1"/>
    <col min="15894" max="16128" width="9" style="1"/>
    <col min="16129" max="16129" width="3.5" style="1" customWidth="1"/>
    <col min="16130" max="16130" width="5.5" style="1" customWidth="1"/>
    <col min="16131" max="16131" width="24.5" style="1" customWidth="1"/>
    <col min="16132" max="16132" width="3" style="1" bestFit="1" customWidth="1"/>
    <col min="16133" max="16133" width="3.25" style="1" customWidth="1"/>
    <col min="16134" max="16134" width="3" style="1" bestFit="1" customWidth="1"/>
    <col min="16135" max="16135" width="3.25" style="1" customWidth="1"/>
    <col min="16136" max="16147" width="3" style="1" bestFit="1" customWidth="1"/>
    <col min="16148" max="16149" width="3.25" style="1" bestFit="1" customWidth="1"/>
    <col min="16150" max="16384" width="9" style="1"/>
  </cols>
  <sheetData>
    <row r="1" spans="1:21" s="51" customFormat="1" ht="20.25" thickBot="1">
      <c r="A1" s="400" t="s">
        <v>561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2"/>
    </row>
    <row r="2" spans="1:21" ht="62.45" customHeight="1">
      <c r="A2" s="403" t="s">
        <v>574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5"/>
    </row>
    <row r="3" spans="1:21" s="52" customFormat="1" ht="15" customHeight="1">
      <c r="A3" s="406" t="s">
        <v>105</v>
      </c>
      <c r="B3" s="407"/>
      <c r="C3" s="407"/>
      <c r="D3" s="408" t="s">
        <v>106</v>
      </c>
      <c r="E3" s="408"/>
      <c r="F3" s="408"/>
      <c r="G3" s="408"/>
      <c r="H3" s="408" t="s">
        <v>107</v>
      </c>
      <c r="I3" s="408"/>
      <c r="J3" s="408"/>
      <c r="K3" s="408"/>
      <c r="L3" s="408" t="s">
        <v>108</v>
      </c>
      <c r="M3" s="408"/>
      <c r="N3" s="408"/>
      <c r="O3" s="408"/>
      <c r="P3" s="408" t="s">
        <v>530</v>
      </c>
      <c r="Q3" s="408"/>
      <c r="R3" s="408"/>
      <c r="S3" s="408"/>
      <c r="T3" s="409" t="s">
        <v>109</v>
      </c>
      <c r="U3" s="412" t="s">
        <v>110</v>
      </c>
    </row>
    <row r="4" spans="1:21" s="52" customFormat="1" ht="15" customHeight="1">
      <c r="A4" s="406" t="s">
        <v>111</v>
      </c>
      <c r="B4" s="407"/>
      <c r="C4" s="407" t="s">
        <v>112</v>
      </c>
      <c r="D4" s="408" t="s">
        <v>113</v>
      </c>
      <c r="E4" s="408"/>
      <c r="F4" s="408" t="s">
        <v>114</v>
      </c>
      <c r="G4" s="408"/>
      <c r="H4" s="408" t="s">
        <v>113</v>
      </c>
      <c r="I4" s="408"/>
      <c r="J4" s="408" t="s">
        <v>114</v>
      </c>
      <c r="K4" s="408"/>
      <c r="L4" s="408" t="s">
        <v>113</v>
      </c>
      <c r="M4" s="408"/>
      <c r="N4" s="408" t="s">
        <v>114</v>
      </c>
      <c r="O4" s="408"/>
      <c r="P4" s="408" t="s">
        <v>113</v>
      </c>
      <c r="Q4" s="408"/>
      <c r="R4" s="408" t="s">
        <v>114</v>
      </c>
      <c r="S4" s="408"/>
      <c r="T4" s="410"/>
      <c r="U4" s="412"/>
    </row>
    <row r="5" spans="1:21" s="52" customFormat="1" ht="26.1" customHeight="1" thickBot="1">
      <c r="A5" s="414"/>
      <c r="B5" s="415"/>
      <c r="C5" s="415"/>
      <c r="D5" s="50" t="s">
        <v>115</v>
      </c>
      <c r="E5" s="50" t="s">
        <v>116</v>
      </c>
      <c r="F5" s="50" t="s">
        <v>115</v>
      </c>
      <c r="G5" s="50" t="s">
        <v>116</v>
      </c>
      <c r="H5" s="50" t="s">
        <v>115</v>
      </c>
      <c r="I5" s="50" t="s">
        <v>116</v>
      </c>
      <c r="J5" s="50" t="s">
        <v>115</v>
      </c>
      <c r="K5" s="50" t="s">
        <v>116</v>
      </c>
      <c r="L5" s="50" t="s">
        <v>115</v>
      </c>
      <c r="M5" s="50" t="s">
        <v>116</v>
      </c>
      <c r="N5" s="50" t="s">
        <v>115</v>
      </c>
      <c r="O5" s="50" t="s">
        <v>116</v>
      </c>
      <c r="P5" s="50" t="s">
        <v>115</v>
      </c>
      <c r="Q5" s="50" t="s">
        <v>116</v>
      </c>
      <c r="R5" s="50" t="s">
        <v>115</v>
      </c>
      <c r="S5" s="50" t="s">
        <v>116</v>
      </c>
      <c r="T5" s="411"/>
      <c r="U5" s="413"/>
    </row>
    <row r="6" spans="1:21" s="52" customFormat="1" ht="15" customHeight="1">
      <c r="A6" s="379" t="s">
        <v>117</v>
      </c>
      <c r="B6" s="421" t="s">
        <v>118</v>
      </c>
      <c r="C6" s="2" t="s">
        <v>119</v>
      </c>
      <c r="D6" s="3">
        <v>2</v>
      </c>
      <c r="E6" s="3">
        <v>2</v>
      </c>
      <c r="F6" s="3">
        <v>2</v>
      </c>
      <c r="G6" s="3">
        <v>2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4">
        <v>4</v>
      </c>
      <c r="U6" s="53">
        <v>4</v>
      </c>
    </row>
    <row r="7" spans="1:21" s="52" customFormat="1" ht="15" customHeight="1">
      <c r="A7" s="380"/>
      <c r="B7" s="454"/>
      <c r="C7" s="5" t="s">
        <v>120</v>
      </c>
      <c r="D7" s="48">
        <v>2</v>
      </c>
      <c r="E7" s="48">
        <v>2</v>
      </c>
      <c r="F7" s="48">
        <v>2</v>
      </c>
      <c r="G7" s="48">
        <v>2</v>
      </c>
      <c r="H7" s="48">
        <v>2</v>
      </c>
      <c r="I7" s="48">
        <v>2</v>
      </c>
      <c r="J7" s="48">
        <v>2</v>
      </c>
      <c r="K7" s="48">
        <v>2</v>
      </c>
      <c r="L7" s="48"/>
      <c r="M7" s="48"/>
      <c r="N7" s="48"/>
      <c r="O7" s="48"/>
      <c r="P7" s="48"/>
      <c r="Q7" s="48"/>
      <c r="R7" s="48"/>
      <c r="S7" s="48"/>
      <c r="T7" s="6">
        <v>8</v>
      </c>
      <c r="U7" s="54">
        <v>8</v>
      </c>
    </row>
    <row r="8" spans="1:21" s="52" customFormat="1" ht="15" customHeight="1">
      <c r="A8" s="380"/>
      <c r="B8" s="455"/>
      <c r="C8" s="5" t="s">
        <v>121</v>
      </c>
      <c r="D8" s="48"/>
      <c r="E8" s="48"/>
      <c r="F8" s="48"/>
      <c r="G8" s="48"/>
      <c r="H8" s="48">
        <v>2</v>
      </c>
      <c r="I8" s="48">
        <v>2</v>
      </c>
      <c r="J8" s="48">
        <v>2</v>
      </c>
      <c r="K8" s="48">
        <v>2</v>
      </c>
      <c r="L8" s="48"/>
      <c r="M8" s="48"/>
      <c r="N8" s="48"/>
      <c r="O8" s="48"/>
      <c r="P8" s="48"/>
      <c r="Q8" s="48"/>
      <c r="R8" s="48"/>
      <c r="S8" s="48"/>
      <c r="T8" s="6">
        <v>4</v>
      </c>
      <c r="U8" s="54">
        <v>4</v>
      </c>
    </row>
    <row r="9" spans="1:21" s="52" customFormat="1" ht="15" customHeight="1">
      <c r="A9" s="380"/>
      <c r="B9" s="424" t="s">
        <v>122</v>
      </c>
      <c r="C9" s="7" t="s">
        <v>531</v>
      </c>
      <c r="D9" s="48">
        <v>2</v>
      </c>
      <c r="E9" s="48">
        <v>2</v>
      </c>
      <c r="F9" s="48">
        <v>2</v>
      </c>
      <c r="G9" s="48">
        <v>2</v>
      </c>
      <c r="H9" s="48">
        <v>2</v>
      </c>
      <c r="I9" s="48">
        <v>2</v>
      </c>
      <c r="J9" s="48">
        <v>2</v>
      </c>
      <c r="K9" s="48">
        <v>2</v>
      </c>
      <c r="L9" s="48"/>
      <c r="M9" s="48"/>
      <c r="N9" s="48"/>
      <c r="O9" s="48"/>
      <c r="P9" s="48"/>
      <c r="Q9" s="48"/>
      <c r="R9" s="48"/>
      <c r="S9" s="48"/>
      <c r="T9" s="6">
        <v>8</v>
      </c>
      <c r="U9" s="54">
        <v>8</v>
      </c>
    </row>
    <row r="10" spans="1:21" s="52" customFormat="1" ht="15" customHeight="1">
      <c r="A10" s="380"/>
      <c r="B10" s="456"/>
      <c r="C10" s="5" t="s">
        <v>123</v>
      </c>
      <c r="D10" s="48">
        <v>2</v>
      </c>
      <c r="E10" s="48">
        <v>2</v>
      </c>
      <c r="F10" s="48">
        <v>2</v>
      </c>
      <c r="G10" s="48">
        <v>2</v>
      </c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6">
        <v>4</v>
      </c>
      <c r="U10" s="54">
        <v>4</v>
      </c>
    </row>
    <row r="11" spans="1:21" s="52" customFormat="1" ht="15" customHeight="1">
      <c r="A11" s="380"/>
      <c r="B11" s="39" t="s">
        <v>124</v>
      </c>
      <c r="C11" s="5" t="s">
        <v>125</v>
      </c>
      <c r="D11" s="48">
        <v>1</v>
      </c>
      <c r="E11" s="48">
        <v>2</v>
      </c>
      <c r="F11" s="48">
        <v>1</v>
      </c>
      <c r="G11" s="48">
        <v>2</v>
      </c>
      <c r="H11" s="48">
        <v>1</v>
      </c>
      <c r="I11" s="48">
        <v>2</v>
      </c>
      <c r="J11" s="48">
        <v>1</v>
      </c>
      <c r="K11" s="48">
        <v>2</v>
      </c>
      <c r="L11" s="48"/>
      <c r="M11" s="48"/>
      <c r="N11" s="48"/>
      <c r="O11" s="48"/>
      <c r="P11" s="48"/>
      <c r="Q11" s="48"/>
      <c r="R11" s="48"/>
      <c r="S11" s="48"/>
      <c r="T11" s="6">
        <v>4</v>
      </c>
      <c r="U11" s="54">
        <v>8</v>
      </c>
    </row>
    <row r="12" spans="1:21" s="52" customFormat="1" ht="15" customHeight="1" thickBot="1">
      <c r="A12" s="381"/>
      <c r="B12" s="427" t="s">
        <v>126</v>
      </c>
      <c r="C12" s="428"/>
      <c r="D12" s="49">
        <v>0</v>
      </c>
      <c r="E12" s="49">
        <v>2</v>
      </c>
      <c r="F12" s="49">
        <v>0</v>
      </c>
      <c r="G12" s="49">
        <v>2</v>
      </c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8">
        <v>0</v>
      </c>
      <c r="U12" s="55">
        <v>4</v>
      </c>
    </row>
    <row r="13" spans="1:21" s="52" customFormat="1" ht="15" customHeight="1" thickBot="1">
      <c r="A13" s="416" t="s">
        <v>127</v>
      </c>
      <c r="B13" s="417"/>
      <c r="C13" s="417"/>
      <c r="D13" s="47">
        <f t="shared" ref="D13:U13" si="0">SUM(D6:D12)</f>
        <v>9</v>
      </c>
      <c r="E13" s="47">
        <f t="shared" si="0"/>
        <v>12</v>
      </c>
      <c r="F13" s="47">
        <f t="shared" si="0"/>
        <v>9</v>
      </c>
      <c r="G13" s="47">
        <f t="shared" si="0"/>
        <v>12</v>
      </c>
      <c r="H13" s="47">
        <f t="shared" si="0"/>
        <v>7</v>
      </c>
      <c r="I13" s="47">
        <f t="shared" si="0"/>
        <v>8</v>
      </c>
      <c r="J13" s="47">
        <f t="shared" si="0"/>
        <v>7</v>
      </c>
      <c r="K13" s="47">
        <f t="shared" si="0"/>
        <v>8</v>
      </c>
      <c r="L13" s="47">
        <f t="shared" si="0"/>
        <v>0</v>
      </c>
      <c r="M13" s="47">
        <f t="shared" si="0"/>
        <v>0</v>
      </c>
      <c r="N13" s="47">
        <f t="shared" si="0"/>
        <v>0</v>
      </c>
      <c r="O13" s="47">
        <f t="shared" si="0"/>
        <v>0</v>
      </c>
      <c r="P13" s="47">
        <f t="shared" si="0"/>
        <v>0</v>
      </c>
      <c r="Q13" s="47">
        <f t="shared" si="0"/>
        <v>0</v>
      </c>
      <c r="R13" s="47">
        <f t="shared" si="0"/>
        <v>0</v>
      </c>
      <c r="S13" s="47">
        <f t="shared" si="0"/>
        <v>0</v>
      </c>
      <c r="T13" s="47">
        <f t="shared" si="0"/>
        <v>32</v>
      </c>
      <c r="U13" s="56">
        <f t="shared" si="0"/>
        <v>40</v>
      </c>
    </row>
    <row r="14" spans="1:21" s="52" customFormat="1" ht="15" customHeight="1">
      <c r="A14" s="418" t="s">
        <v>128</v>
      </c>
      <c r="B14" s="421" t="s">
        <v>129</v>
      </c>
      <c r="C14" s="9" t="s">
        <v>130</v>
      </c>
      <c r="D14" s="10">
        <v>2</v>
      </c>
      <c r="E14" s="10">
        <v>2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1">
        <v>2</v>
      </c>
      <c r="U14" s="57">
        <v>2</v>
      </c>
    </row>
    <row r="15" spans="1:21" s="52" customFormat="1" ht="15" customHeight="1">
      <c r="A15" s="452"/>
      <c r="B15" s="422"/>
      <c r="C15" s="12" t="s">
        <v>131</v>
      </c>
      <c r="D15" s="13">
        <v>2</v>
      </c>
      <c r="E15" s="13">
        <v>2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4">
        <v>2</v>
      </c>
      <c r="U15" s="58">
        <v>2</v>
      </c>
    </row>
    <row r="16" spans="1:21" s="52" customFormat="1" ht="15" customHeight="1">
      <c r="A16" s="452"/>
      <c r="B16" s="422"/>
      <c r="C16" s="12" t="s">
        <v>132</v>
      </c>
      <c r="D16" s="13">
        <v>4</v>
      </c>
      <c r="E16" s="13">
        <v>4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4">
        <v>4</v>
      </c>
      <c r="U16" s="58">
        <v>4</v>
      </c>
    </row>
    <row r="17" spans="1:21" s="52" customFormat="1" ht="15" customHeight="1">
      <c r="A17" s="452"/>
      <c r="B17" s="422"/>
      <c r="C17" s="12" t="s">
        <v>133</v>
      </c>
      <c r="D17" s="13"/>
      <c r="E17" s="13"/>
      <c r="F17" s="13">
        <v>2</v>
      </c>
      <c r="G17" s="13">
        <v>2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4">
        <v>2</v>
      </c>
      <c r="U17" s="58">
        <v>2</v>
      </c>
    </row>
    <row r="18" spans="1:21" s="52" customFormat="1" ht="15" customHeight="1">
      <c r="A18" s="452"/>
      <c r="B18" s="422"/>
      <c r="C18" s="12" t="s">
        <v>134</v>
      </c>
      <c r="D18" s="13"/>
      <c r="E18" s="13"/>
      <c r="F18" s="13">
        <v>2</v>
      </c>
      <c r="G18" s="13">
        <v>2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4">
        <v>2</v>
      </c>
      <c r="U18" s="58">
        <v>2</v>
      </c>
    </row>
    <row r="19" spans="1:21" s="52" customFormat="1" ht="15" customHeight="1">
      <c r="A19" s="452"/>
      <c r="B19" s="422"/>
      <c r="C19" s="12" t="s">
        <v>135</v>
      </c>
      <c r="D19" s="13"/>
      <c r="E19" s="13"/>
      <c r="F19" s="13">
        <v>4</v>
      </c>
      <c r="G19" s="13">
        <v>4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4">
        <v>4</v>
      </c>
      <c r="U19" s="58">
        <v>4</v>
      </c>
    </row>
    <row r="20" spans="1:21" s="52" customFormat="1" ht="15" customHeight="1">
      <c r="A20" s="452"/>
      <c r="B20" s="422"/>
      <c r="C20" s="12" t="s">
        <v>136</v>
      </c>
      <c r="D20" s="13"/>
      <c r="E20" s="13"/>
      <c r="F20" s="13"/>
      <c r="G20" s="13"/>
      <c r="H20" s="13">
        <v>2</v>
      </c>
      <c r="I20" s="13">
        <v>2</v>
      </c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4">
        <v>2</v>
      </c>
      <c r="U20" s="58">
        <v>2</v>
      </c>
    </row>
    <row r="21" spans="1:21" s="52" customFormat="1" ht="15" customHeight="1">
      <c r="A21" s="452"/>
      <c r="B21" s="422"/>
      <c r="C21" s="59" t="s">
        <v>137</v>
      </c>
      <c r="D21" s="15"/>
      <c r="E21" s="15"/>
      <c r="F21" s="15"/>
      <c r="G21" s="15"/>
      <c r="H21" s="15">
        <v>2</v>
      </c>
      <c r="I21" s="15">
        <v>2</v>
      </c>
      <c r="J21" s="15"/>
      <c r="K21" s="15"/>
      <c r="L21" s="15"/>
      <c r="M21" s="15"/>
      <c r="N21" s="15"/>
      <c r="O21" s="15"/>
      <c r="P21" s="13"/>
      <c r="Q21" s="13"/>
      <c r="R21" s="13"/>
      <c r="S21" s="13"/>
      <c r="T21" s="14">
        <v>2</v>
      </c>
      <c r="U21" s="58">
        <v>2</v>
      </c>
    </row>
    <row r="22" spans="1:21" s="52" customFormat="1" ht="15" customHeight="1">
      <c r="A22" s="452"/>
      <c r="B22" s="422"/>
      <c r="C22" s="12" t="s">
        <v>138</v>
      </c>
      <c r="D22" s="15"/>
      <c r="E22" s="15"/>
      <c r="F22" s="15"/>
      <c r="G22" s="15"/>
      <c r="H22" s="15"/>
      <c r="I22" s="15"/>
      <c r="J22" s="15">
        <v>2</v>
      </c>
      <c r="K22" s="15">
        <v>2</v>
      </c>
      <c r="L22" s="15"/>
      <c r="M22" s="15"/>
      <c r="N22" s="15"/>
      <c r="O22" s="15"/>
      <c r="P22" s="13"/>
      <c r="Q22" s="13"/>
      <c r="R22" s="13"/>
      <c r="S22" s="13"/>
      <c r="T22" s="14">
        <v>2</v>
      </c>
      <c r="U22" s="58">
        <v>2</v>
      </c>
    </row>
    <row r="23" spans="1:21" s="52" customFormat="1" ht="15" customHeight="1">
      <c r="A23" s="452"/>
      <c r="B23" s="422"/>
      <c r="C23" s="12" t="s">
        <v>139</v>
      </c>
      <c r="D23" s="13"/>
      <c r="E23" s="13"/>
      <c r="F23" s="13"/>
      <c r="G23" s="13"/>
      <c r="H23" s="13"/>
      <c r="I23" s="13"/>
      <c r="J23" s="13">
        <v>2</v>
      </c>
      <c r="K23" s="13">
        <v>2</v>
      </c>
      <c r="L23" s="13"/>
      <c r="M23" s="13"/>
      <c r="N23" s="13"/>
      <c r="O23" s="13"/>
      <c r="P23" s="13"/>
      <c r="Q23" s="13"/>
      <c r="R23" s="13"/>
      <c r="S23" s="13"/>
      <c r="T23" s="14">
        <v>2</v>
      </c>
      <c r="U23" s="58">
        <v>2</v>
      </c>
    </row>
    <row r="24" spans="1:21" s="52" customFormat="1" ht="15" customHeight="1">
      <c r="A24" s="452"/>
      <c r="B24" s="422"/>
      <c r="C24" s="12" t="s">
        <v>140</v>
      </c>
      <c r="D24" s="13"/>
      <c r="E24" s="13"/>
      <c r="F24" s="13"/>
      <c r="G24" s="13"/>
      <c r="H24" s="13"/>
      <c r="I24" s="13"/>
      <c r="J24" s="13"/>
      <c r="K24" s="13"/>
      <c r="L24" s="13">
        <v>2</v>
      </c>
      <c r="M24" s="13">
        <v>2</v>
      </c>
      <c r="N24" s="13"/>
      <c r="O24" s="13"/>
      <c r="P24" s="13"/>
      <c r="Q24" s="13"/>
      <c r="R24" s="13"/>
      <c r="S24" s="13"/>
      <c r="T24" s="14">
        <v>2</v>
      </c>
      <c r="U24" s="58">
        <v>2</v>
      </c>
    </row>
    <row r="25" spans="1:21" s="52" customFormat="1" ht="15" customHeight="1">
      <c r="A25" s="452"/>
      <c r="B25" s="422"/>
      <c r="C25" s="12" t="s">
        <v>141</v>
      </c>
      <c r="D25" s="13"/>
      <c r="E25" s="13"/>
      <c r="F25" s="13"/>
      <c r="G25" s="13"/>
      <c r="H25" s="13"/>
      <c r="I25" s="13"/>
      <c r="J25" s="13"/>
      <c r="K25" s="13"/>
      <c r="L25" s="13">
        <v>2</v>
      </c>
      <c r="M25" s="13">
        <v>2</v>
      </c>
      <c r="N25" s="13"/>
      <c r="O25" s="13"/>
      <c r="P25" s="13"/>
      <c r="Q25" s="13"/>
      <c r="R25" s="13"/>
      <c r="S25" s="13"/>
      <c r="T25" s="14">
        <v>2</v>
      </c>
      <c r="U25" s="58">
        <v>2</v>
      </c>
    </row>
    <row r="26" spans="1:21" s="52" customFormat="1" ht="15" customHeight="1">
      <c r="A26" s="452"/>
      <c r="B26" s="423"/>
      <c r="C26" s="12" t="s">
        <v>142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>
        <v>2</v>
      </c>
      <c r="O26" s="13">
        <v>2</v>
      </c>
      <c r="P26" s="13"/>
      <c r="Q26" s="13"/>
      <c r="R26" s="13"/>
      <c r="S26" s="13"/>
      <c r="T26" s="14">
        <v>2</v>
      </c>
      <c r="U26" s="58">
        <v>2</v>
      </c>
    </row>
    <row r="27" spans="1:21" s="52" customFormat="1" ht="15" customHeight="1" thickBot="1">
      <c r="A27" s="453"/>
      <c r="B27" s="60" t="s">
        <v>143</v>
      </c>
      <c r="C27" s="16" t="s">
        <v>144</v>
      </c>
      <c r="D27" s="17"/>
      <c r="E27" s="17"/>
      <c r="F27" s="17"/>
      <c r="G27" s="17"/>
      <c r="H27" s="18"/>
      <c r="I27" s="18"/>
      <c r="J27" s="18"/>
      <c r="K27" s="18"/>
      <c r="L27" s="18"/>
      <c r="M27" s="18"/>
      <c r="N27" s="18"/>
      <c r="O27" s="18"/>
      <c r="P27" s="18">
        <v>9</v>
      </c>
      <c r="Q27" s="18">
        <v>0</v>
      </c>
      <c r="R27" s="18">
        <v>9</v>
      </c>
      <c r="S27" s="18">
        <v>0</v>
      </c>
      <c r="T27" s="19">
        <f>D27+F27+H27+J27+L27+N27+P27+R27</f>
        <v>18</v>
      </c>
      <c r="U27" s="61">
        <f>E27+G27+I27+K27+M27+O27+Q27+S27</f>
        <v>0</v>
      </c>
    </row>
    <row r="28" spans="1:21" s="52" customFormat="1" ht="15" customHeight="1" thickBot="1">
      <c r="A28" s="435" t="s">
        <v>127</v>
      </c>
      <c r="B28" s="436"/>
      <c r="C28" s="437"/>
      <c r="D28" s="62">
        <f t="shared" ref="D28:U28" si="1">SUM(D14:D27)</f>
        <v>8</v>
      </c>
      <c r="E28" s="62">
        <f t="shared" si="1"/>
        <v>8</v>
      </c>
      <c r="F28" s="62">
        <f t="shared" si="1"/>
        <v>8</v>
      </c>
      <c r="G28" s="62">
        <f t="shared" si="1"/>
        <v>8</v>
      </c>
      <c r="H28" s="62">
        <f t="shared" si="1"/>
        <v>4</v>
      </c>
      <c r="I28" s="62">
        <f t="shared" si="1"/>
        <v>4</v>
      </c>
      <c r="J28" s="62">
        <f t="shared" si="1"/>
        <v>4</v>
      </c>
      <c r="K28" s="62">
        <f t="shared" si="1"/>
        <v>4</v>
      </c>
      <c r="L28" s="62">
        <f t="shared" si="1"/>
        <v>4</v>
      </c>
      <c r="M28" s="62">
        <f t="shared" si="1"/>
        <v>4</v>
      </c>
      <c r="N28" s="62">
        <f t="shared" si="1"/>
        <v>2</v>
      </c>
      <c r="O28" s="62">
        <f t="shared" si="1"/>
        <v>2</v>
      </c>
      <c r="P28" s="62">
        <f t="shared" si="1"/>
        <v>9</v>
      </c>
      <c r="Q28" s="62">
        <f t="shared" si="1"/>
        <v>0</v>
      </c>
      <c r="R28" s="62">
        <f t="shared" si="1"/>
        <v>9</v>
      </c>
      <c r="S28" s="62">
        <f t="shared" si="1"/>
        <v>0</v>
      </c>
      <c r="T28" s="62">
        <f t="shared" si="1"/>
        <v>48</v>
      </c>
      <c r="U28" s="63">
        <f t="shared" si="1"/>
        <v>30</v>
      </c>
    </row>
    <row r="29" spans="1:21" s="52" customFormat="1" ht="15" customHeight="1">
      <c r="A29" s="438" t="s">
        <v>145</v>
      </c>
      <c r="B29" s="382" t="s">
        <v>146</v>
      </c>
      <c r="C29" s="224" t="s">
        <v>147</v>
      </c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3"/>
      <c r="R29" s="3"/>
      <c r="S29" s="3"/>
      <c r="T29" s="4">
        <v>4</v>
      </c>
      <c r="U29" s="53">
        <v>4</v>
      </c>
    </row>
    <row r="30" spans="1:21" s="52" customFormat="1" ht="15" customHeight="1">
      <c r="A30" s="439"/>
      <c r="B30" s="383"/>
      <c r="C30" s="213" t="s">
        <v>148</v>
      </c>
      <c r="D30" s="214"/>
      <c r="E30" s="214"/>
      <c r="F30" s="214"/>
      <c r="G30" s="214"/>
      <c r="H30" s="214">
        <v>4</v>
      </c>
      <c r="I30" s="214"/>
      <c r="J30" s="214"/>
      <c r="K30" s="214"/>
      <c r="L30" s="214"/>
      <c r="M30" s="214"/>
      <c r="N30" s="214"/>
      <c r="O30" s="214"/>
      <c r="P30" s="214"/>
      <c r="Q30" s="48"/>
      <c r="R30" s="48"/>
      <c r="S30" s="48"/>
      <c r="T30" s="6">
        <v>4</v>
      </c>
      <c r="U30" s="54">
        <v>4</v>
      </c>
    </row>
    <row r="31" spans="1:21" s="52" customFormat="1" ht="15" customHeight="1">
      <c r="A31" s="439"/>
      <c r="B31" s="383"/>
      <c r="C31" s="217" t="s">
        <v>149</v>
      </c>
      <c r="D31" s="218"/>
      <c r="E31" s="218"/>
      <c r="F31" s="218"/>
      <c r="G31" s="218"/>
      <c r="H31" s="218"/>
      <c r="I31" s="218"/>
      <c r="J31" s="218">
        <v>4</v>
      </c>
      <c r="K31" s="218"/>
      <c r="L31" s="218"/>
      <c r="M31" s="218"/>
      <c r="N31" s="218"/>
      <c r="O31" s="218"/>
      <c r="P31" s="218"/>
      <c r="Q31" s="23"/>
      <c r="R31" s="23"/>
      <c r="S31" s="23"/>
      <c r="T31" s="6">
        <v>4</v>
      </c>
      <c r="U31" s="54">
        <v>4</v>
      </c>
    </row>
    <row r="32" spans="1:21" s="52" customFormat="1" ht="15" customHeight="1">
      <c r="A32" s="439"/>
      <c r="B32" s="383"/>
      <c r="C32" s="213" t="s">
        <v>150</v>
      </c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48"/>
      <c r="R32" s="48"/>
      <c r="S32" s="48"/>
      <c r="T32" s="6">
        <v>4</v>
      </c>
      <c r="U32" s="54">
        <v>4</v>
      </c>
    </row>
    <row r="33" spans="1:21" s="52" customFormat="1" ht="15" customHeight="1">
      <c r="A33" s="439"/>
      <c r="B33" s="383"/>
      <c r="C33" s="213" t="s">
        <v>151</v>
      </c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48"/>
      <c r="R33" s="48"/>
      <c r="S33" s="48"/>
      <c r="T33" s="6">
        <v>4</v>
      </c>
      <c r="U33" s="54">
        <v>4</v>
      </c>
    </row>
    <row r="34" spans="1:21" s="52" customFormat="1" ht="15" customHeight="1">
      <c r="A34" s="439"/>
      <c r="B34" s="383"/>
      <c r="C34" s="213" t="s">
        <v>152</v>
      </c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48"/>
      <c r="R34" s="48"/>
      <c r="S34" s="48"/>
      <c r="T34" s="6">
        <v>4</v>
      </c>
      <c r="U34" s="54">
        <v>4</v>
      </c>
    </row>
    <row r="35" spans="1:21" s="52" customFormat="1" ht="15" customHeight="1">
      <c r="A35" s="439"/>
      <c r="B35" s="383"/>
      <c r="C35" s="213" t="s">
        <v>153</v>
      </c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48"/>
      <c r="R35" s="48"/>
      <c r="S35" s="48"/>
      <c r="T35" s="6">
        <v>4</v>
      </c>
      <c r="U35" s="54">
        <v>4</v>
      </c>
    </row>
    <row r="36" spans="1:21" s="52" customFormat="1" ht="15" customHeight="1">
      <c r="A36" s="439"/>
      <c r="B36" s="383"/>
      <c r="C36" s="213" t="s">
        <v>154</v>
      </c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48"/>
      <c r="R36" s="48"/>
      <c r="S36" s="48"/>
      <c r="T36" s="23">
        <v>4</v>
      </c>
      <c r="U36" s="64">
        <v>4</v>
      </c>
    </row>
    <row r="37" spans="1:21" s="52" customFormat="1" ht="15" customHeight="1">
      <c r="A37" s="439"/>
      <c r="B37" s="384" t="s">
        <v>155</v>
      </c>
      <c r="C37" s="213" t="s">
        <v>156</v>
      </c>
      <c r="D37" s="216"/>
      <c r="E37" s="216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48"/>
      <c r="R37" s="48"/>
      <c r="S37" s="48"/>
      <c r="T37" s="23">
        <v>4</v>
      </c>
      <c r="U37" s="64">
        <v>4</v>
      </c>
    </row>
    <row r="38" spans="1:21" s="52" customFormat="1" ht="15" customHeight="1">
      <c r="A38" s="439"/>
      <c r="B38" s="384"/>
      <c r="C38" s="213" t="s">
        <v>157</v>
      </c>
      <c r="D38" s="214"/>
      <c r="E38" s="214"/>
      <c r="F38" s="214"/>
      <c r="G38" s="214"/>
      <c r="H38" s="214"/>
      <c r="I38" s="214"/>
      <c r="J38" s="214">
        <v>4</v>
      </c>
      <c r="K38" s="214"/>
      <c r="L38" s="214"/>
      <c r="M38" s="214"/>
      <c r="N38" s="214"/>
      <c r="O38" s="214"/>
      <c r="P38" s="214"/>
      <c r="Q38" s="48"/>
      <c r="R38" s="48"/>
      <c r="S38" s="48"/>
      <c r="T38" s="23">
        <v>4</v>
      </c>
      <c r="U38" s="64">
        <v>4</v>
      </c>
    </row>
    <row r="39" spans="1:21" s="52" customFormat="1" ht="15" customHeight="1">
      <c r="A39" s="439"/>
      <c r="B39" s="384"/>
      <c r="C39" s="213" t="s">
        <v>59</v>
      </c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48"/>
      <c r="R39" s="48"/>
      <c r="S39" s="48"/>
      <c r="T39" s="23">
        <v>2</v>
      </c>
      <c r="U39" s="64">
        <v>2</v>
      </c>
    </row>
    <row r="40" spans="1:21" s="52" customFormat="1" ht="15" customHeight="1">
      <c r="A40" s="439"/>
      <c r="B40" s="384"/>
      <c r="C40" s="213" t="s">
        <v>158</v>
      </c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48"/>
      <c r="R40" s="48"/>
      <c r="S40" s="48"/>
      <c r="T40" s="23">
        <v>4</v>
      </c>
      <c r="U40" s="64">
        <v>4</v>
      </c>
    </row>
    <row r="41" spans="1:21" s="52" customFormat="1" ht="15" customHeight="1">
      <c r="A41" s="439"/>
      <c r="B41" s="384"/>
      <c r="C41" s="213" t="s">
        <v>159</v>
      </c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48"/>
      <c r="R41" s="48"/>
      <c r="S41" s="48"/>
      <c r="T41" s="23">
        <v>4</v>
      </c>
      <c r="U41" s="64">
        <v>4</v>
      </c>
    </row>
    <row r="42" spans="1:21" s="52" customFormat="1" ht="15" customHeight="1">
      <c r="A42" s="439"/>
      <c r="B42" s="384"/>
      <c r="C42" s="213" t="s">
        <v>160</v>
      </c>
      <c r="D42" s="214"/>
      <c r="E42" s="214"/>
      <c r="F42" s="214"/>
      <c r="G42" s="214"/>
      <c r="H42" s="214">
        <v>4</v>
      </c>
      <c r="I42" s="214"/>
      <c r="J42" s="214"/>
      <c r="K42" s="214"/>
      <c r="L42" s="214"/>
      <c r="M42" s="214"/>
      <c r="N42" s="214"/>
      <c r="O42" s="214"/>
      <c r="P42" s="214"/>
      <c r="Q42" s="48"/>
      <c r="R42" s="48"/>
      <c r="S42" s="48"/>
      <c r="T42" s="23">
        <v>4</v>
      </c>
      <c r="U42" s="64">
        <v>4</v>
      </c>
    </row>
    <row r="43" spans="1:21" s="52" customFormat="1" ht="15" customHeight="1" thickBot="1">
      <c r="A43" s="440"/>
      <c r="B43" s="385"/>
      <c r="C43" s="226" t="s">
        <v>161</v>
      </c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49"/>
      <c r="R43" s="49"/>
      <c r="S43" s="49"/>
      <c r="T43" s="65">
        <v>2</v>
      </c>
      <c r="U43" s="66">
        <v>2</v>
      </c>
    </row>
    <row r="44" spans="1:21" s="52" customFormat="1" ht="15" customHeight="1">
      <c r="A44" s="438" t="s">
        <v>145</v>
      </c>
      <c r="B44" s="382" t="s">
        <v>162</v>
      </c>
      <c r="C44" s="227" t="s">
        <v>163</v>
      </c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3"/>
      <c r="R44" s="3"/>
      <c r="S44" s="3"/>
      <c r="T44" s="67">
        <v>4</v>
      </c>
      <c r="U44" s="68">
        <v>4</v>
      </c>
    </row>
    <row r="45" spans="1:21" s="52" customFormat="1" ht="15" customHeight="1">
      <c r="A45" s="439"/>
      <c r="B45" s="383"/>
      <c r="C45" s="213" t="s">
        <v>164</v>
      </c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48"/>
      <c r="R45" s="48"/>
      <c r="S45" s="48"/>
      <c r="T45" s="23">
        <v>4</v>
      </c>
      <c r="U45" s="64">
        <v>4</v>
      </c>
    </row>
    <row r="46" spans="1:21" s="52" customFormat="1" ht="15" customHeight="1">
      <c r="A46" s="439"/>
      <c r="B46" s="383"/>
      <c r="C46" s="213" t="s">
        <v>165</v>
      </c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48"/>
      <c r="R46" s="48"/>
      <c r="S46" s="48"/>
      <c r="T46" s="23">
        <v>4</v>
      </c>
      <c r="U46" s="64">
        <v>4</v>
      </c>
    </row>
    <row r="47" spans="1:21" s="52" customFormat="1" ht="15" customHeight="1">
      <c r="A47" s="439"/>
      <c r="B47" s="384"/>
      <c r="C47" s="213" t="s">
        <v>166</v>
      </c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48"/>
      <c r="R47" s="48"/>
      <c r="S47" s="48"/>
      <c r="T47" s="23">
        <v>2</v>
      </c>
      <c r="U47" s="64">
        <v>2</v>
      </c>
    </row>
    <row r="48" spans="1:21" s="52" customFormat="1" ht="15" customHeight="1">
      <c r="A48" s="439"/>
      <c r="B48" s="384"/>
      <c r="C48" s="222" t="s">
        <v>167</v>
      </c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48"/>
      <c r="R48" s="48"/>
      <c r="S48" s="48"/>
      <c r="T48" s="23">
        <v>4</v>
      </c>
      <c r="U48" s="64">
        <v>4</v>
      </c>
    </row>
    <row r="49" spans="1:21" s="52" customFormat="1" ht="15" customHeight="1">
      <c r="A49" s="439"/>
      <c r="B49" s="384"/>
      <c r="C49" s="213" t="s">
        <v>168</v>
      </c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48"/>
      <c r="R49" s="48"/>
      <c r="S49" s="48"/>
      <c r="T49" s="23">
        <v>4</v>
      </c>
      <c r="U49" s="64">
        <v>4</v>
      </c>
    </row>
    <row r="50" spans="1:21" s="52" customFormat="1" ht="15" customHeight="1">
      <c r="A50" s="439"/>
      <c r="B50" s="384"/>
      <c r="C50" s="213" t="s">
        <v>169</v>
      </c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48"/>
      <c r="R50" s="48"/>
      <c r="S50" s="48"/>
      <c r="T50" s="23">
        <v>4</v>
      </c>
      <c r="U50" s="64">
        <v>4</v>
      </c>
    </row>
    <row r="51" spans="1:21" s="52" customFormat="1" ht="15" customHeight="1">
      <c r="A51" s="439"/>
      <c r="B51" s="445"/>
      <c r="C51" s="215" t="s">
        <v>170</v>
      </c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48"/>
      <c r="R51" s="48"/>
      <c r="S51" s="48"/>
      <c r="T51" s="23">
        <v>2</v>
      </c>
      <c r="U51" s="64">
        <v>2</v>
      </c>
    </row>
    <row r="52" spans="1:21" s="52" customFormat="1" ht="15" customHeight="1">
      <c r="A52" s="439"/>
      <c r="B52" s="383" t="s">
        <v>171</v>
      </c>
      <c r="C52" s="215" t="s">
        <v>172</v>
      </c>
      <c r="D52" s="214"/>
      <c r="E52" s="214"/>
      <c r="F52" s="214"/>
      <c r="G52" s="214"/>
      <c r="H52" s="214">
        <v>4</v>
      </c>
      <c r="I52" s="214"/>
      <c r="J52" s="214"/>
      <c r="K52" s="214"/>
      <c r="L52" s="214"/>
      <c r="M52" s="214"/>
      <c r="N52" s="214"/>
      <c r="O52" s="214"/>
      <c r="P52" s="214"/>
      <c r="Q52" s="48"/>
      <c r="R52" s="48"/>
      <c r="S52" s="48"/>
      <c r="T52" s="23">
        <v>4</v>
      </c>
      <c r="U52" s="64">
        <v>4</v>
      </c>
    </row>
    <row r="53" spans="1:21" s="52" customFormat="1" ht="15" customHeight="1">
      <c r="A53" s="439"/>
      <c r="B53" s="383"/>
      <c r="C53" s="213" t="s">
        <v>164</v>
      </c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48"/>
      <c r="R53" s="48"/>
      <c r="S53" s="48"/>
      <c r="T53" s="23">
        <v>4</v>
      </c>
      <c r="U53" s="64">
        <v>4</v>
      </c>
    </row>
    <row r="54" spans="1:21" s="52" customFormat="1" ht="15" customHeight="1">
      <c r="A54" s="439"/>
      <c r="B54" s="383"/>
      <c r="C54" s="213" t="s">
        <v>157</v>
      </c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48"/>
      <c r="R54" s="48"/>
      <c r="S54" s="48"/>
      <c r="T54" s="23">
        <v>4</v>
      </c>
      <c r="U54" s="64">
        <v>4</v>
      </c>
    </row>
    <row r="55" spans="1:21" s="52" customFormat="1" ht="15" customHeight="1">
      <c r="A55" s="439"/>
      <c r="B55" s="384"/>
      <c r="C55" s="213" t="s">
        <v>173</v>
      </c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48"/>
      <c r="R55" s="48"/>
      <c r="S55" s="48"/>
      <c r="T55" s="23">
        <v>4</v>
      </c>
      <c r="U55" s="64">
        <v>4</v>
      </c>
    </row>
    <row r="56" spans="1:21" s="52" customFormat="1" ht="15" customHeight="1">
      <c r="A56" s="439"/>
      <c r="B56" s="384"/>
      <c r="C56" s="215" t="s">
        <v>151</v>
      </c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48"/>
      <c r="R56" s="48"/>
      <c r="S56" s="48"/>
      <c r="T56" s="23">
        <v>4</v>
      </c>
      <c r="U56" s="64">
        <v>4</v>
      </c>
    </row>
    <row r="57" spans="1:21" s="52" customFormat="1" ht="15" customHeight="1">
      <c r="A57" s="439"/>
      <c r="B57" s="384"/>
      <c r="C57" s="222" t="s">
        <v>174</v>
      </c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48"/>
      <c r="R57" s="48"/>
      <c r="S57" s="48"/>
      <c r="T57" s="23">
        <v>4</v>
      </c>
      <c r="U57" s="64">
        <v>4</v>
      </c>
    </row>
    <row r="58" spans="1:21" s="52" customFormat="1" ht="15" customHeight="1">
      <c r="A58" s="439"/>
      <c r="B58" s="384"/>
      <c r="C58" s="213" t="s">
        <v>175</v>
      </c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48"/>
      <c r="R58" s="48"/>
      <c r="S58" s="48"/>
      <c r="T58" s="23">
        <v>4</v>
      </c>
      <c r="U58" s="64">
        <v>4</v>
      </c>
    </row>
    <row r="59" spans="1:21" s="52" customFormat="1" ht="15" customHeight="1">
      <c r="A59" s="439"/>
      <c r="B59" s="384"/>
      <c r="C59" s="215" t="s">
        <v>176</v>
      </c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48"/>
      <c r="R59" s="48"/>
      <c r="S59" s="48"/>
      <c r="T59" s="23">
        <v>4</v>
      </c>
      <c r="U59" s="64">
        <v>4</v>
      </c>
    </row>
    <row r="60" spans="1:21" s="52" customFormat="1" ht="15" customHeight="1">
      <c r="A60" s="439"/>
      <c r="B60" s="393" t="s">
        <v>177</v>
      </c>
      <c r="C60" s="215" t="s">
        <v>178</v>
      </c>
      <c r="D60" s="214"/>
      <c r="E60" s="214"/>
      <c r="F60" s="214">
        <v>2</v>
      </c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48"/>
      <c r="R60" s="48"/>
      <c r="S60" s="48"/>
      <c r="T60" s="23">
        <v>2</v>
      </c>
      <c r="U60" s="64">
        <v>2</v>
      </c>
    </row>
    <row r="61" spans="1:21" s="52" customFormat="1" ht="15" customHeight="1">
      <c r="A61" s="439"/>
      <c r="B61" s="391"/>
      <c r="C61" s="215" t="s">
        <v>179</v>
      </c>
      <c r="D61" s="214"/>
      <c r="E61" s="214"/>
      <c r="F61" s="214">
        <v>2</v>
      </c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48"/>
      <c r="R61" s="48"/>
      <c r="S61" s="48"/>
      <c r="T61" s="23">
        <v>2</v>
      </c>
      <c r="U61" s="64">
        <v>2</v>
      </c>
    </row>
    <row r="62" spans="1:21" s="52" customFormat="1" ht="15" customHeight="1">
      <c r="A62" s="439"/>
      <c r="B62" s="391"/>
      <c r="C62" s="222" t="s">
        <v>166</v>
      </c>
      <c r="D62" s="214">
        <v>2</v>
      </c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48"/>
      <c r="R62" s="48"/>
      <c r="S62" s="48"/>
      <c r="T62" s="23">
        <v>2</v>
      </c>
      <c r="U62" s="64">
        <v>2</v>
      </c>
    </row>
    <row r="63" spans="1:21" s="52" customFormat="1" ht="15" customHeight="1">
      <c r="A63" s="439"/>
      <c r="B63" s="391"/>
      <c r="C63" s="213" t="s">
        <v>180</v>
      </c>
      <c r="D63" s="214"/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48"/>
      <c r="R63" s="48"/>
      <c r="S63" s="48"/>
      <c r="T63" s="23">
        <v>2</v>
      </c>
      <c r="U63" s="64">
        <v>2</v>
      </c>
    </row>
    <row r="64" spans="1:21" s="52" customFormat="1" ht="15" customHeight="1">
      <c r="A64" s="439"/>
      <c r="B64" s="391"/>
      <c r="C64" s="215" t="s">
        <v>170</v>
      </c>
      <c r="D64" s="214"/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  <c r="Q64" s="48"/>
      <c r="R64" s="48"/>
      <c r="S64" s="48"/>
      <c r="T64" s="23">
        <v>2</v>
      </c>
      <c r="U64" s="64">
        <v>2</v>
      </c>
    </row>
    <row r="65" spans="1:21" s="52" customFormat="1" ht="15" customHeight="1">
      <c r="A65" s="439"/>
      <c r="B65" s="391"/>
      <c r="C65" s="222" t="s">
        <v>181</v>
      </c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  <c r="Q65" s="48"/>
      <c r="R65" s="48"/>
      <c r="S65" s="48"/>
      <c r="T65" s="23">
        <v>2</v>
      </c>
      <c r="U65" s="64">
        <v>2</v>
      </c>
    </row>
    <row r="66" spans="1:21" s="52" customFormat="1" ht="15" customHeight="1">
      <c r="A66" s="439"/>
      <c r="B66" s="391"/>
      <c r="C66" s="213" t="s">
        <v>161</v>
      </c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48"/>
      <c r="R66" s="48"/>
      <c r="S66" s="48"/>
      <c r="T66" s="23">
        <v>2</v>
      </c>
      <c r="U66" s="64">
        <v>2</v>
      </c>
    </row>
    <row r="67" spans="1:21" s="52" customFormat="1" ht="15" customHeight="1">
      <c r="A67" s="439"/>
      <c r="B67" s="391"/>
      <c r="C67" s="215" t="s">
        <v>182</v>
      </c>
      <c r="D67" s="214">
        <v>2</v>
      </c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48"/>
      <c r="R67" s="48"/>
      <c r="S67" s="48"/>
      <c r="T67" s="23">
        <v>2</v>
      </c>
      <c r="U67" s="64">
        <v>2</v>
      </c>
    </row>
    <row r="68" spans="1:21" s="52" customFormat="1" ht="15" customHeight="1">
      <c r="A68" s="444"/>
      <c r="B68" s="391"/>
      <c r="C68" s="215" t="s">
        <v>183</v>
      </c>
      <c r="D68" s="214"/>
      <c r="E68" s="214"/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4"/>
      <c r="Q68" s="48"/>
      <c r="R68" s="48"/>
      <c r="S68" s="48"/>
      <c r="T68" s="23">
        <v>2</v>
      </c>
      <c r="U68" s="64">
        <v>2</v>
      </c>
    </row>
    <row r="69" spans="1:21" s="52" customFormat="1" ht="15" customHeight="1">
      <c r="A69" s="444"/>
      <c r="B69" s="446"/>
      <c r="C69" s="215" t="s">
        <v>184</v>
      </c>
      <c r="D69" s="214"/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48"/>
      <c r="R69" s="48"/>
      <c r="S69" s="48"/>
      <c r="T69" s="23">
        <v>2</v>
      </c>
      <c r="U69" s="64">
        <v>2</v>
      </c>
    </row>
    <row r="70" spans="1:21" s="52" customFormat="1" ht="15" customHeight="1" thickBot="1">
      <c r="A70" s="440"/>
      <c r="B70" s="69" t="s">
        <v>143</v>
      </c>
      <c r="C70" s="70" t="s">
        <v>185</v>
      </c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2">
        <v>2</v>
      </c>
      <c r="U70" s="73">
        <v>2</v>
      </c>
    </row>
    <row r="71" spans="1:21" s="52" customFormat="1" ht="15" customHeight="1">
      <c r="A71" s="394" t="s">
        <v>186</v>
      </c>
      <c r="B71" s="447"/>
      <c r="C71" s="447"/>
      <c r="D71" s="447"/>
      <c r="E71" s="447"/>
      <c r="F71" s="447"/>
      <c r="G71" s="447"/>
      <c r="H71" s="447"/>
      <c r="I71" s="447"/>
      <c r="J71" s="447"/>
      <c r="K71" s="447"/>
      <c r="L71" s="447"/>
      <c r="M71" s="447"/>
      <c r="N71" s="447"/>
      <c r="O71" s="447"/>
      <c r="P71" s="447"/>
      <c r="Q71" s="447"/>
      <c r="R71" s="447"/>
      <c r="S71" s="447"/>
      <c r="T71" s="447"/>
      <c r="U71" s="448"/>
    </row>
    <row r="72" spans="1:21" s="52" customFormat="1" ht="15" customHeight="1">
      <c r="A72" s="74" t="s">
        <v>187</v>
      </c>
      <c r="B72" s="432" t="s">
        <v>188</v>
      </c>
      <c r="C72" s="433"/>
      <c r="D72" s="433"/>
      <c r="E72" s="433"/>
      <c r="F72" s="433"/>
      <c r="G72" s="433"/>
      <c r="H72" s="433"/>
      <c r="I72" s="433"/>
      <c r="J72" s="433"/>
      <c r="K72" s="433"/>
      <c r="L72" s="433"/>
      <c r="M72" s="433"/>
      <c r="N72" s="433"/>
      <c r="O72" s="433"/>
      <c r="P72" s="433"/>
      <c r="Q72" s="433"/>
      <c r="R72" s="433"/>
      <c r="S72" s="433"/>
      <c r="T72" s="433"/>
      <c r="U72" s="434"/>
    </row>
    <row r="73" spans="1:21" s="52" customFormat="1" ht="27" customHeight="1">
      <c r="A73" s="75" t="s">
        <v>189</v>
      </c>
      <c r="B73" s="449" t="s">
        <v>190</v>
      </c>
      <c r="C73" s="442"/>
      <c r="D73" s="442"/>
      <c r="E73" s="442"/>
      <c r="F73" s="442"/>
      <c r="G73" s="442"/>
      <c r="H73" s="442"/>
      <c r="I73" s="442"/>
      <c r="J73" s="442"/>
      <c r="K73" s="442"/>
      <c r="L73" s="442"/>
      <c r="M73" s="442"/>
      <c r="N73" s="442"/>
      <c r="O73" s="442"/>
      <c r="P73" s="442"/>
      <c r="Q73" s="442"/>
      <c r="R73" s="442"/>
      <c r="S73" s="442"/>
      <c r="T73" s="442"/>
      <c r="U73" s="443"/>
    </row>
    <row r="74" spans="1:21" s="52" customFormat="1" ht="15" customHeight="1">
      <c r="A74" s="74" t="s">
        <v>191</v>
      </c>
      <c r="B74" s="432" t="s">
        <v>192</v>
      </c>
      <c r="C74" s="433"/>
      <c r="D74" s="433"/>
      <c r="E74" s="433"/>
      <c r="F74" s="433"/>
      <c r="G74" s="433"/>
      <c r="H74" s="433"/>
      <c r="I74" s="433"/>
      <c r="J74" s="433"/>
      <c r="K74" s="433"/>
      <c r="L74" s="433"/>
      <c r="M74" s="433"/>
      <c r="N74" s="433"/>
      <c r="O74" s="433"/>
      <c r="P74" s="433"/>
      <c r="Q74" s="433"/>
      <c r="R74" s="433"/>
      <c r="S74" s="433"/>
      <c r="T74" s="433"/>
      <c r="U74" s="434"/>
    </row>
    <row r="75" spans="1:21" s="52" customFormat="1" ht="15" customHeight="1">
      <c r="A75" s="74"/>
      <c r="B75" s="432" t="s">
        <v>193</v>
      </c>
      <c r="C75" s="450"/>
      <c r="D75" s="450"/>
      <c r="E75" s="450"/>
      <c r="F75" s="450"/>
      <c r="G75" s="450"/>
      <c r="H75" s="450"/>
      <c r="I75" s="450"/>
      <c r="J75" s="450"/>
      <c r="K75" s="450"/>
      <c r="L75" s="450"/>
      <c r="M75" s="450"/>
      <c r="N75" s="450"/>
      <c r="O75" s="450"/>
      <c r="P75" s="450"/>
      <c r="Q75" s="450"/>
      <c r="R75" s="450"/>
      <c r="S75" s="450"/>
      <c r="T75" s="450"/>
      <c r="U75" s="451"/>
    </row>
    <row r="76" spans="1:21" s="52" customFormat="1" ht="15" customHeight="1">
      <c r="A76" s="74" t="s">
        <v>194</v>
      </c>
      <c r="B76" s="432" t="s">
        <v>551</v>
      </c>
      <c r="C76" s="433"/>
      <c r="D76" s="433"/>
      <c r="E76" s="433"/>
      <c r="F76" s="433"/>
      <c r="G76" s="433"/>
      <c r="H76" s="433"/>
      <c r="I76" s="433"/>
      <c r="J76" s="433"/>
      <c r="K76" s="433"/>
      <c r="L76" s="433"/>
      <c r="M76" s="433"/>
      <c r="N76" s="433"/>
      <c r="O76" s="433"/>
      <c r="P76" s="433"/>
      <c r="Q76" s="433"/>
      <c r="R76" s="433"/>
      <c r="S76" s="433"/>
      <c r="T76" s="433"/>
      <c r="U76" s="434"/>
    </row>
    <row r="77" spans="1:21" s="52" customFormat="1" ht="15" customHeight="1">
      <c r="A77" s="74"/>
      <c r="B77" s="432" t="s">
        <v>195</v>
      </c>
      <c r="C77" s="433"/>
      <c r="D77" s="433"/>
      <c r="E77" s="433"/>
      <c r="F77" s="433"/>
      <c r="G77" s="433"/>
      <c r="H77" s="433"/>
      <c r="I77" s="433"/>
      <c r="J77" s="433"/>
      <c r="K77" s="433"/>
      <c r="L77" s="433"/>
      <c r="M77" s="433"/>
      <c r="N77" s="433"/>
      <c r="O77" s="433"/>
      <c r="P77" s="433"/>
      <c r="Q77" s="433"/>
      <c r="R77" s="433"/>
      <c r="S77" s="433"/>
      <c r="T77" s="433"/>
      <c r="U77" s="434"/>
    </row>
    <row r="78" spans="1:21" s="52" customFormat="1" ht="30" customHeight="1">
      <c r="A78" s="74"/>
      <c r="B78" s="441" t="s">
        <v>553</v>
      </c>
      <c r="C78" s="442"/>
      <c r="D78" s="442"/>
      <c r="E78" s="442"/>
      <c r="F78" s="442"/>
      <c r="G78" s="442"/>
      <c r="H78" s="442"/>
      <c r="I78" s="442"/>
      <c r="J78" s="442"/>
      <c r="K78" s="442"/>
      <c r="L78" s="442"/>
      <c r="M78" s="442"/>
      <c r="N78" s="442"/>
      <c r="O78" s="442"/>
      <c r="P78" s="442"/>
      <c r="Q78" s="442"/>
      <c r="R78" s="442"/>
      <c r="S78" s="442"/>
      <c r="T78" s="442"/>
      <c r="U78" s="443"/>
    </row>
    <row r="79" spans="1:21" s="52" customFormat="1" ht="15" customHeight="1">
      <c r="A79" s="74" t="s">
        <v>196</v>
      </c>
      <c r="B79" s="432" t="s">
        <v>197</v>
      </c>
      <c r="C79" s="433"/>
      <c r="D79" s="433"/>
      <c r="E79" s="433"/>
      <c r="F79" s="433"/>
      <c r="G79" s="433"/>
      <c r="H79" s="433"/>
      <c r="I79" s="433"/>
      <c r="J79" s="433"/>
      <c r="K79" s="433"/>
      <c r="L79" s="433"/>
      <c r="M79" s="433"/>
      <c r="N79" s="433"/>
      <c r="O79" s="433"/>
      <c r="P79" s="433"/>
      <c r="Q79" s="433"/>
      <c r="R79" s="433"/>
      <c r="S79" s="433"/>
      <c r="T79" s="433"/>
      <c r="U79" s="434"/>
    </row>
    <row r="80" spans="1:21" s="52" customFormat="1" ht="15" customHeight="1">
      <c r="A80" s="74"/>
      <c r="B80" s="432" t="s">
        <v>563</v>
      </c>
      <c r="C80" s="433"/>
      <c r="D80" s="433"/>
      <c r="E80" s="433"/>
      <c r="F80" s="433"/>
      <c r="G80" s="433"/>
      <c r="H80" s="433"/>
      <c r="I80" s="433"/>
      <c r="J80" s="433"/>
      <c r="K80" s="433"/>
      <c r="L80" s="433"/>
      <c r="M80" s="433"/>
      <c r="N80" s="433"/>
      <c r="O80" s="433"/>
      <c r="P80" s="433"/>
      <c r="Q80" s="433"/>
      <c r="R80" s="433"/>
      <c r="S80" s="433"/>
      <c r="T80" s="433"/>
      <c r="U80" s="434"/>
    </row>
    <row r="81" spans="1:21" s="52" customFormat="1" ht="15" customHeight="1">
      <c r="A81" s="74"/>
      <c r="B81" s="432" t="s">
        <v>564</v>
      </c>
      <c r="C81" s="433"/>
      <c r="D81" s="433"/>
      <c r="E81" s="433"/>
      <c r="F81" s="433"/>
      <c r="G81" s="433"/>
      <c r="H81" s="433"/>
      <c r="I81" s="433"/>
      <c r="J81" s="433"/>
      <c r="K81" s="433"/>
      <c r="L81" s="433"/>
      <c r="M81" s="433"/>
      <c r="N81" s="433"/>
      <c r="O81" s="433"/>
      <c r="P81" s="433"/>
      <c r="Q81" s="433"/>
      <c r="R81" s="433"/>
      <c r="S81" s="433"/>
      <c r="T81" s="433"/>
      <c r="U81" s="434"/>
    </row>
    <row r="82" spans="1:21" s="52" customFormat="1" ht="15" customHeight="1">
      <c r="A82" s="74" t="s">
        <v>198</v>
      </c>
      <c r="B82" s="432" t="s">
        <v>199</v>
      </c>
      <c r="C82" s="433"/>
      <c r="D82" s="433"/>
      <c r="E82" s="433"/>
      <c r="F82" s="433"/>
      <c r="G82" s="433"/>
      <c r="H82" s="433"/>
      <c r="I82" s="433"/>
      <c r="J82" s="433"/>
      <c r="K82" s="433"/>
      <c r="L82" s="433"/>
      <c r="M82" s="433"/>
      <c r="N82" s="433"/>
      <c r="O82" s="433"/>
      <c r="P82" s="433"/>
      <c r="Q82" s="433"/>
      <c r="R82" s="433"/>
      <c r="S82" s="433"/>
      <c r="T82" s="433"/>
      <c r="U82" s="434"/>
    </row>
    <row r="83" spans="1:21" s="52" customFormat="1" ht="15" customHeight="1">
      <c r="A83" s="74"/>
      <c r="B83" s="432" t="s">
        <v>200</v>
      </c>
      <c r="C83" s="433"/>
      <c r="D83" s="433"/>
      <c r="E83" s="433"/>
      <c r="F83" s="433"/>
      <c r="G83" s="433"/>
      <c r="H83" s="433"/>
      <c r="I83" s="433"/>
      <c r="J83" s="433"/>
      <c r="K83" s="433"/>
      <c r="L83" s="433"/>
      <c r="M83" s="433"/>
      <c r="N83" s="433"/>
      <c r="O83" s="433"/>
      <c r="P83" s="433"/>
      <c r="Q83" s="433"/>
      <c r="R83" s="433"/>
      <c r="S83" s="433"/>
      <c r="T83" s="433"/>
      <c r="U83" s="434"/>
    </row>
    <row r="84" spans="1:21" s="52" customFormat="1" ht="32.25" customHeight="1" thickBot="1">
      <c r="A84" s="76" t="s">
        <v>201</v>
      </c>
      <c r="B84" s="429" t="s">
        <v>202</v>
      </c>
      <c r="C84" s="430"/>
      <c r="D84" s="430"/>
      <c r="E84" s="430"/>
      <c r="F84" s="430"/>
      <c r="G84" s="430"/>
      <c r="H84" s="430"/>
      <c r="I84" s="430"/>
      <c r="J84" s="430"/>
      <c r="K84" s="430"/>
      <c r="L84" s="430"/>
      <c r="M84" s="430"/>
      <c r="N84" s="430"/>
      <c r="O84" s="430"/>
      <c r="P84" s="430"/>
      <c r="Q84" s="430"/>
      <c r="R84" s="430"/>
      <c r="S84" s="430"/>
      <c r="T84" s="430"/>
      <c r="U84" s="431"/>
    </row>
  </sheetData>
  <mergeCells count="48">
    <mergeCell ref="A1:U1"/>
    <mergeCell ref="A2:U2"/>
    <mergeCell ref="A3:C3"/>
    <mergeCell ref="D3:G3"/>
    <mergeCell ref="H3:K3"/>
    <mergeCell ref="L3:O3"/>
    <mergeCell ref="P3:S3"/>
    <mergeCell ref="T3:T5"/>
    <mergeCell ref="U3:U5"/>
    <mergeCell ref="A4:B5"/>
    <mergeCell ref="N4:O4"/>
    <mergeCell ref="P4:Q4"/>
    <mergeCell ref="R4:S4"/>
    <mergeCell ref="D4:E4"/>
    <mergeCell ref="F4:G4"/>
    <mergeCell ref="H4:I4"/>
    <mergeCell ref="J4:K4"/>
    <mergeCell ref="L4:M4"/>
    <mergeCell ref="A13:C13"/>
    <mergeCell ref="A14:A27"/>
    <mergeCell ref="B14:B26"/>
    <mergeCell ref="A6:A12"/>
    <mergeCell ref="B6:B8"/>
    <mergeCell ref="B9:B10"/>
    <mergeCell ref="B12:C12"/>
    <mergeCell ref="C4:C5"/>
    <mergeCell ref="A28:C28"/>
    <mergeCell ref="A29:A43"/>
    <mergeCell ref="B29:B36"/>
    <mergeCell ref="B37:B43"/>
    <mergeCell ref="B78:U78"/>
    <mergeCell ref="A44:A70"/>
    <mergeCell ref="B44:B51"/>
    <mergeCell ref="B52:B59"/>
    <mergeCell ref="B60:B69"/>
    <mergeCell ref="A71:U71"/>
    <mergeCell ref="B72:U72"/>
    <mergeCell ref="B73:U73"/>
    <mergeCell ref="B74:U74"/>
    <mergeCell ref="B75:U75"/>
    <mergeCell ref="B76:U76"/>
    <mergeCell ref="B77:U77"/>
    <mergeCell ref="B84:U84"/>
    <mergeCell ref="B79:U79"/>
    <mergeCell ref="B80:U80"/>
    <mergeCell ref="B81:U81"/>
    <mergeCell ref="B82:U82"/>
    <mergeCell ref="B83:U83"/>
  </mergeCells>
  <phoneticPr fontId="4" type="noConversion"/>
  <pageMargins left="0.39370078740157483" right="0.19685039370078741" top="0.47244094488188981" bottom="0.27559055118110237" header="0.31496062992125984" footer="0.31496062992125984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84"/>
  <sheetViews>
    <sheetView tabSelected="1" view="pageBreakPreview" zoomScale="98" zoomScaleNormal="100" zoomScaleSheetLayoutView="98" workbookViewId="0">
      <selection activeCell="W5" sqref="W5"/>
    </sheetView>
  </sheetViews>
  <sheetFormatPr defaultColWidth="9" defaultRowHeight="15.75"/>
  <cols>
    <col min="1" max="1" width="3.5" style="32" customWidth="1"/>
    <col min="2" max="2" width="5.75" style="33" customWidth="1"/>
    <col min="3" max="3" width="24.5" style="29" customWidth="1"/>
    <col min="4" max="19" width="3.25" style="34" customWidth="1"/>
    <col min="20" max="21" width="3.25" style="29" customWidth="1"/>
    <col min="22" max="16384" width="9" style="29"/>
  </cols>
  <sheetData>
    <row r="1" spans="1:21" s="28" customFormat="1" ht="20.25" thickBot="1">
      <c r="A1" s="494" t="s">
        <v>562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</row>
    <row r="2" spans="1:21" ht="63.6" customHeight="1">
      <c r="A2" s="495" t="s">
        <v>575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  <c r="T2" s="496"/>
      <c r="U2" s="496"/>
    </row>
    <row r="3" spans="1:21" s="30" customFormat="1" ht="15" customHeight="1">
      <c r="A3" s="407" t="s">
        <v>6</v>
      </c>
      <c r="B3" s="407"/>
      <c r="C3" s="407"/>
      <c r="D3" s="408" t="s">
        <v>7</v>
      </c>
      <c r="E3" s="408"/>
      <c r="F3" s="408"/>
      <c r="G3" s="408"/>
      <c r="H3" s="408" t="s">
        <v>8</v>
      </c>
      <c r="I3" s="408"/>
      <c r="J3" s="408"/>
      <c r="K3" s="408"/>
      <c r="L3" s="408" t="s">
        <v>9</v>
      </c>
      <c r="M3" s="408"/>
      <c r="N3" s="408"/>
      <c r="O3" s="408"/>
      <c r="P3" s="408" t="s">
        <v>10</v>
      </c>
      <c r="Q3" s="408"/>
      <c r="R3" s="408"/>
      <c r="S3" s="408"/>
      <c r="T3" s="409" t="s">
        <v>11</v>
      </c>
      <c r="U3" s="497" t="s">
        <v>12</v>
      </c>
    </row>
    <row r="4" spans="1:21" s="30" customFormat="1" ht="15" customHeight="1">
      <c r="A4" s="407" t="s">
        <v>0</v>
      </c>
      <c r="B4" s="407"/>
      <c r="C4" s="407" t="s">
        <v>13</v>
      </c>
      <c r="D4" s="408" t="s">
        <v>14</v>
      </c>
      <c r="E4" s="408"/>
      <c r="F4" s="408" t="s">
        <v>15</v>
      </c>
      <c r="G4" s="408"/>
      <c r="H4" s="408" t="s">
        <v>14</v>
      </c>
      <c r="I4" s="408"/>
      <c r="J4" s="408" t="s">
        <v>15</v>
      </c>
      <c r="K4" s="408"/>
      <c r="L4" s="408" t="s">
        <v>14</v>
      </c>
      <c r="M4" s="408"/>
      <c r="N4" s="408" t="s">
        <v>15</v>
      </c>
      <c r="O4" s="408"/>
      <c r="P4" s="408" t="s">
        <v>14</v>
      </c>
      <c r="Q4" s="408"/>
      <c r="R4" s="408" t="s">
        <v>15</v>
      </c>
      <c r="S4" s="408"/>
      <c r="T4" s="410"/>
      <c r="U4" s="497"/>
    </row>
    <row r="5" spans="1:21" s="30" customFormat="1" ht="26.1" customHeight="1" thickBot="1">
      <c r="A5" s="415"/>
      <c r="B5" s="415"/>
      <c r="C5" s="415"/>
      <c r="D5" s="40" t="s">
        <v>16</v>
      </c>
      <c r="E5" s="40" t="s">
        <v>17</v>
      </c>
      <c r="F5" s="40" t="s">
        <v>16</v>
      </c>
      <c r="G5" s="40" t="s">
        <v>17</v>
      </c>
      <c r="H5" s="40" t="s">
        <v>16</v>
      </c>
      <c r="I5" s="40" t="s">
        <v>17</v>
      </c>
      <c r="J5" s="40" t="s">
        <v>16</v>
      </c>
      <c r="K5" s="40" t="s">
        <v>17</v>
      </c>
      <c r="L5" s="40" t="s">
        <v>16</v>
      </c>
      <c r="M5" s="40" t="s">
        <v>17</v>
      </c>
      <c r="N5" s="40" t="s">
        <v>16</v>
      </c>
      <c r="O5" s="40" t="s">
        <v>17</v>
      </c>
      <c r="P5" s="40" t="s">
        <v>16</v>
      </c>
      <c r="Q5" s="40" t="s">
        <v>17</v>
      </c>
      <c r="R5" s="40" t="s">
        <v>16</v>
      </c>
      <c r="S5" s="40" t="s">
        <v>17</v>
      </c>
      <c r="T5" s="411"/>
      <c r="U5" s="498"/>
    </row>
    <row r="6" spans="1:21" s="30" customFormat="1" ht="15" customHeight="1">
      <c r="A6" s="485" t="s">
        <v>18</v>
      </c>
      <c r="B6" s="482" t="s">
        <v>19</v>
      </c>
      <c r="C6" s="228" t="s">
        <v>20</v>
      </c>
      <c r="D6" s="10">
        <v>2</v>
      </c>
      <c r="E6" s="10">
        <v>2</v>
      </c>
      <c r="F6" s="10">
        <v>2</v>
      </c>
      <c r="G6" s="10">
        <v>2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3"/>
      <c r="S6" s="3"/>
      <c r="T6" s="4">
        <v>4</v>
      </c>
      <c r="U6" s="4">
        <v>4</v>
      </c>
    </row>
    <row r="7" spans="1:21" s="30" customFormat="1" ht="15" customHeight="1">
      <c r="A7" s="486"/>
      <c r="B7" s="488"/>
      <c r="C7" s="206" t="s">
        <v>21</v>
      </c>
      <c r="D7" s="13">
        <v>2</v>
      </c>
      <c r="E7" s="13">
        <v>2</v>
      </c>
      <c r="F7" s="13">
        <v>2</v>
      </c>
      <c r="G7" s="13">
        <v>2</v>
      </c>
      <c r="H7" s="13">
        <v>2</v>
      </c>
      <c r="I7" s="13">
        <v>2</v>
      </c>
      <c r="J7" s="13">
        <v>2</v>
      </c>
      <c r="K7" s="13">
        <v>2</v>
      </c>
      <c r="L7" s="13"/>
      <c r="M7" s="13"/>
      <c r="N7" s="13"/>
      <c r="O7" s="13"/>
      <c r="P7" s="13"/>
      <c r="Q7" s="13"/>
      <c r="R7" s="37"/>
      <c r="S7" s="37"/>
      <c r="T7" s="6">
        <v>8</v>
      </c>
      <c r="U7" s="6">
        <v>8</v>
      </c>
    </row>
    <row r="8" spans="1:21" s="30" customFormat="1" ht="15" customHeight="1">
      <c r="A8" s="486"/>
      <c r="B8" s="489"/>
      <c r="C8" s="206" t="s">
        <v>22</v>
      </c>
      <c r="D8" s="13"/>
      <c r="E8" s="13"/>
      <c r="F8" s="13"/>
      <c r="G8" s="13"/>
      <c r="H8" s="13">
        <v>2</v>
      </c>
      <c r="I8" s="13">
        <v>2</v>
      </c>
      <c r="J8" s="13">
        <v>2</v>
      </c>
      <c r="K8" s="13">
        <v>2</v>
      </c>
      <c r="L8" s="13"/>
      <c r="M8" s="13"/>
      <c r="N8" s="13"/>
      <c r="O8" s="13"/>
      <c r="P8" s="13"/>
      <c r="Q8" s="13"/>
      <c r="R8" s="37"/>
      <c r="S8" s="37"/>
      <c r="T8" s="6">
        <v>4</v>
      </c>
      <c r="U8" s="6">
        <v>4</v>
      </c>
    </row>
    <row r="9" spans="1:21" s="30" customFormat="1" ht="15" customHeight="1">
      <c r="A9" s="486"/>
      <c r="B9" s="490" t="s">
        <v>23</v>
      </c>
      <c r="C9" s="229" t="s">
        <v>549</v>
      </c>
      <c r="D9" s="13">
        <v>2</v>
      </c>
      <c r="E9" s="13">
        <v>2</v>
      </c>
      <c r="F9" s="13">
        <v>2</v>
      </c>
      <c r="G9" s="13">
        <v>2</v>
      </c>
      <c r="H9" s="13">
        <v>2</v>
      </c>
      <c r="I9" s="13">
        <v>2</v>
      </c>
      <c r="J9" s="13">
        <v>2</v>
      </c>
      <c r="K9" s="13">
        <v>2</v>
      </c>
      <c r="L9" s="13"/>
      <c r="M9" s="13"/>
      <c r="N9" s="13"/>
      <c r="O9" s="13"/>
      <c r="P9" s="13"/>
      <c r="Q9" s="13"/>
      <c r="R9" s="37"/>
      <c r="S9" s="37"/>
      <c r="T9" s="6">
        <v>8</v>
      </c>
      <c r="U9" s="6">
        <v>8</v>
      </c>
    </row>
    <row r="10" spans="1:21" s="30" customFormat="1" ht="15" customHeight="1">
      <c r="A10" s="486"/>
      <c r="B10" s="491"/>
      <c r="C10" s="206" t="s">
        <v>24</v>
      </c>
      <c r="D10" s="13">
        <v>2</v>
      </c>
      <c r="E10" s="13">
        <v>2</v>
      </c>
      <c r="F10" s="13">
        <v>2</v>
      </c>
      <c r="G10" s="13">
        <v>2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37"/>
      <c r="S10" s="37"/>
      <c r="T10" s="6">
        <v>4</v>
      </c>
      <c r="U10" s="6">
        <v>4</v>
      </c>
    </row>
    <row r="11" spans="1:21" s="30" customFormat="1" ht="15" customHeight="1">
      <c r="A11" s="486"/>
      <c r="B11" s="230" t="s">
        <v>25</v>
      </c>
      <c r="C11" s="206" t="s">
        <v>26</v>
      </c>
      <c r="D11" s="13">
        <v>1</v>
      </c>
      <c r="E11" s="13">
        <v>2</v>
      </c>
      <c r="F11" s="13">
        <v>1</v>
      </c>
      <c r="G11" s="13">
        <v>2</v>
      </c>
      <c r="H11" s="13">
        <v>1</v>
      </c>
      <c r="I11" s="13">
        <v>2</v>
      </c>
      <c r="J11" s="13">
        <v>1</v>
      </c>
      <c r="K11" s="13">
        <v>2</v>
      </c>
      <c r="L11" s="13"/>
      <c r="M11" s="13"/>
      <c r="N11" s="13"/>
      <c r="O11" s="13"/>
      <c r="P11" s="13"/>
      <c r="Q11" s="13"/>
      <c r="R11" s="37"/>
      <c r="S11" s="37"/>
      <c r="T11" s="6">
        <v>4</v>
      </c>
      <c r="U11" s="6">
        <v>8</v>
      </c>
    </row>
    <row r="12" spans="1:21" s="30" customFormat="1" ht="15" customHeight="1" thickBot="1">
      <c r="A12" s="487"/>
      <c r="B12" s="492" t="s">
        <v>27</v>
      </c>
      <c r="C12" s="493"/>
      <c r="D12" s="18">
        <v>0</v>
      </c>
      <c r="E12" s="18">
        <v>2</v>
      </c>
      <c r="F12" s="18">
        <v>0</v>
      </c>
      <c r="G12" s="18">
        <v>2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38"/>
      <c r="S12" s="38"/>
      <c r="T12" s="8">
        <v>0</v>
      </c>
      <c r="U12" s="8">
        <v>4</v>
      </c>
    </row>
    <row r="13" spans="1:21" s="30" customFormat="1" ht="15" customHeight="1" thickBot="1">
      <c r="A13" s="478" t="s">
        <v>28</v>
      </c>
      <c r="B13" s="478"/>
      <c r="C13" s="478"/>
      <c r="D13" s="231">
        <f t="shared" ref="D13:U13" si="0">SUM(D6:D12)</f>
        <v>9</v>
      </c>
      <c r="E13" s="231">
        <f t="shared" si="0"/>
        <v>12</v>
      </c>
      <c r="F13" s="231">
        <f t="shared" si="0"/>
        <v>9</v>
      </c>
      <c r="G13" s="231">
        <f t="shared" si="0"/>
        <v>12</v>
      </c>
      <c r="H13" s="231">
        <f t="shared" si="0"/>
        <v>7</v>
      </c>
      <c r="I13" s="231">
        <f t="shared" si="0"/>
        <v>8</v>
      </c>
      <c r="J13" s="231">
        <f t="shared" si="0"/>
        <v>7</v>
      </c>
      <c r="K13" s="231">
        <f t="shared" si="0"/>
        <v>8</v>
      </c>
      <c r="L13" s="231">
        <f t="shared" si="0"/>
        <v>0</v>
      </c>
      <c r="M13" s="231">
        <f t="shared" si="0"/>
        <v>0</v>
      </c>
      <c r="N13" s="231">
        <f t="shared" si="0"/>
        <v>0</v>
      </c>
      <c r="O13" s="231">
        <f t="shared" si="0"/>
        <v>0</v>
      </c>
      <c r="P13" s="231">
        <f t="shared" si="0"/>
        <v>0</v>
      </c>
      <c r="Q13" s="231">
        <f t="shared" si="0"/>
        <v>0</v>
      </c>
      <c r="R13" s="41">
        <f t="shared" si="0"/>
        <v>0</v>
      </c>
      <c r="S13" s="41">
        <f t="shared" si="0"/>
        <v>0</v>
      </c>
      <c r="T13" s="41">
        <f t="shared" si="0"/>
        <v>32</v>
      </c>
      <c r="U13" s="41">
        <f t="shared" si="0"/>
        <v>40</v>
      </c>
    </row>
    <row r="14" spans="1:21" s="30" customFormat="1" ht="15" customHeight="1">
      <c r="A14" s="479" t="s">
        <v>29</v>
      </c>
      <c r="B14" s="482" t="s">
        <v>30</v>
      </c>
      <c r="C14" s="9" t="s">
        <v>31</v>
      </c>
      <c r="D14" s="10">
        <v>2</v>
      </c>
      <c r="E14" s="10">
        <v>2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1">
        <v>2</v>
      </c>
      <c r="U14" s="11">
        <v>2</v>
      </c>
    </row>
    <row r="15" spans="1:21" s="30" customFormat="1" ht="15" customHeight="1">
      <c r="A15" s="480"/>
      <c r="B15" s="483"/>
      <c r="C15" s="12" t="s">
        <v>32</v>
      </c>
      <c r="D15" s="13">
        <v>2</v>
      </c>
      <c r="E15" s="13">
        <v>2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4">
        <v>2</v>
      </c>
      <c r="U15" s="14">
        <v>2</v>
      </c>
    </row>
    <row r="16" spans="1:21" s="30" customFormat="1" ht="15" customHeight="1">
      <c r="A16" s="480"/>
      <c r="B16" s="483"/>
      <c r="C16" s="12" t="s">
        <v>33</v>
      </c>
      <c r="D16" s="13">
        <v>2</v>
      </c>
      <c r="E16" s="13">
        <v>2</v>
      </c>
      <c r="F16" s="232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4">
        <v>2</v>
      </c>
      <c r="U16" s="14">
        <v>2</v>
      </c>
    </row>
    <row r="17" spans="1:21" s="30" customFormat="1" ht="15" customHeight="1">
      <c r="A17" s="480"/>
      <c r="B17" s="483"/>
      <c r="C17" s="206" t="s">
        <v>34</v>
      </c>
      <c r="D17" s="13">
        <v>4</v>
      </c>
      <c r="E17" s="13">
        <v>4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4">
        <v>4</v>
      </c>
      <c r="U17" s="14">
        <v>4</v>
      </c>
    </row>
    <row r="18" spans="1:21" s="30" customFormat="1" ht="15" customHeight="1">
      <c r="A18" s="480"/>
      <c r="B18" s="483"/>
      <c r="C18" s="12" t="s">
        <v>35</v>
      </c>
      <c r="D18" s="13"/>
      <c r="E18" s="13"/>
      <c r="F18" s="13">
        <v>2</v>
      </c>
      <c r="G18" s="13">
        <v>2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4">
        <v>2</v>
      </c>
      <c r="U18" s="14">
        <v>2</v>
      </c>
    </row>
    <row r="19" spans="1:21" s="30" customFormat="1" ht="15" customHeight="1">
      <c r="A19" s="480"/>
      <c r="B19" s="483"/>
      <c r="C19" s="12" t="s">
        <v>36</v>
      </c>
      <c r="D19" s="13"/>
      <c r="E19" s="13"/>
      <c r="F19" s="13">
        <v>4</v>
      </c>
      <c r="G19" s="13">
        <v>4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4">
        <v>4</v>
      </c>
      <c r="U19" s="14">
        <v>4</v>
      </c>
    </row>
    <row r="20" spans="1:21" s="30" customFormat="1" ht="15" customHeight="1">
      <c r="A20" s="480"/>
      <c r="B20" s="483"/>
      <c r="C20" s="12" t="s">
        <v>37</v>
      </c>
      <c r="D20" s="15"/>
      <c r="E20" s="15"/>
      <c r="F20" s="15">
        <v>4</v>
      </c>
      <c r="G20" s="15">
        <v>4</v>
      </c>
      <c r="H20" s="13"/>
      <c r="I20" s="13"/>
      <c r="J20" s="15"/>
      <c r="K20" s="15"/>
      <c r="L20" s="13"/>
      <c r="M20" s="13"/>
      <c r="N20" s="15"/>
      <c r="O20" s="15"/>
      <c r="P20" s="13"/>
      <c r="Q20" s="13"/>
      <c r="R20" s="13"/>
      <c r="S20" s="13"/>
      <c r="T20" s="14">
        <v>4</v>
      </c>
      <c r="U20" s="14">
        <v>4</v>
      </c>
    </row>
    <row r="21" spans="1:21" s="30" customFormat="1" ht="15" customHeight="1">
      <c r="A21" s="480"/>
      <c r="B21" s="483"/>
      <c r="C21" s="12" t="s">
        <v>39</v>
      </c>
      <c r="D21" s="15"/>
      <c r="E21" s="15"/>
      <c r="F21" s="15"/>
      <c r="G21" s="15"/>
      <c r="H21" s="15">
        <v>2</v>
      </c>
      <c r="I21" s="15">
        <v>2</v>
      </c>
      <c r="J21" s="15"/>
      <c r="K21" s="15"/>
      <c r="L21" s="13"/>
      <c r="M21" s="13"/>
      <c r="N21" s="15"/>
      <c r="O21" s="15"/>
      <c r="P21" s="13"/>
      <c r="Q21" s="13"/>
      <c r="R21" s="13"/>
      <c r="S21" s="13"/>
      <c r="T21" s="14">
        <v>2</v>
      </c>
      <c r="U21" s="14">
        <v>2</v>
      </c>
    </row>
    <row r="22" spans="1:21" s="30" customFormat="1" ht="15" customHeight="1">
      <c r="A22" s="480"/>
      <c r="B22" s="483"/>
      <c r="C22" s="12" t="s">
        <v>40</v>
      </c>
      <c r="D22" s="13"/>
      <c r="E22" s="13"/>
      <c r="F22" s="13"/>
      <c r="G22" s="13"/>
      <c r="H22" s="13"/>
      <c r="I22" s="13"/>
      <c r="J22" s="13">
        <v>2</v>
      </c>
      <c r="K22" s="13">
        <v>2</v>
      </c>
      <c r="L22" s="13"/>
      <c r="M22" s="13"/>
      <c r="N22" s="13"/>
      <c r="O22" s="13"/>
      <c r="P22" s="13"/>
      <c r="Q22" s="13"/>
      <c r="R22" s="13"/>
      <c r="S22" s="13"/>
      <c r="T22" s="14">
        <v>2</v>
      </c>
      <c r="U22" s="14">
        <v>2</v>
      </c>
    </row>
    <row r="23" spans="1:21" s="30" customFormat="1" ht="15" customHeight="1">
      <c r="A23" s="480"/>
      <c r="B23" s="483"/>
      <c r="C23" s="12" t="s">
        <v>38</v>
      </c>
      <c r="D23" s="13"/>
      <c r="E23" s="13"/>
      <c r="F23" s="13"/>
      <c r="G23" s="13"/>
      <c r="H23" s="13"/>
      <c r="I23" s="13"/>
      <c r="J23" s="13"/>
      <c r="K23" s="13"/>
      <c r="L23" s="13">
        <v>2</v>
      </c>
      <c r="M23" s="13">
        <v>2</v>
      </c>
      <c r="N23" s="13"/>
      <c r="O23" s="13"/>
      <c r="P23" s="13"/>
      <c r="Q23" s="13"/>
      <c r="R23" s="13"/>
      <c r="S23" s="13"/>
      <c r="T23" s="14">
        <v>2</v>
      </c>
      <c r="U23" s="14">
        <v>2</v>
      </c>
    </row>
    <row r="24" spans="1:21" s="30" customFormat="1" ht="15" customHeight="1">
      <c r="A24" s="480"/>
      <c r="B24" s="483"/>
      <c r="C24" s="12" t="s">
        <v>41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>
        <v>2</v>
      </c>
      <c r="O24" s="13">
        <v>2</v>
      </c>
      <c r="P24" s="13"/>
      <c r="Q24" s="13"/>
      <c r="R24" s="13"/>
      <c r="S24" s="13"/>
      <c r="T24" s="14">
        <v>2</v>
      </c>
      <c r="U24" s="14">
        <v>2</v>
      </c>
    </row>
    <row r="25" spans="1:21" s="30" customFormat="1" ht="15" customHeight="1">
      <c r="A25" s="480"/>
      <c r="B25" s="484"/>
      <c r="C25" s="12" t="s">
        <v>42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>
        <v>2</v>
      </c>
      <c r="O25" s="13">
        <v>2</v>
      </c>
      <c r="P25" s="13"/>
      <c r="Q25" s="13"/>
      <c r="R25" s="13"/>
      <c r="S25" s="13"/>
      <c r="T25" s="14">
        <v>2</v>
      </c>
      <c r="U25" s="14">
        <v>2</v>
      </c>
    </row>
    <row r="26" spans="1:21" s="30" customFormat="1" ht="15" customHeight="1" thickBot="1">
      <c r="A26" s="481"/>
      <c r="B26" s="233" t="s">
        <v>43</v>
      </c>
      <c r="C26" s="16" t="s">
        <v>44</v>
      </c>
      <c r="D26" s="17"/>
      <c r="E26" s="17"/>
      <c r="F26" s="17"/>
      <c r="G26" s="17"/>
      <c r="H26" s="18"/>
      <c r="I26" s="18"/>
      <c r="J26" s="18"/>
      <c r="K26" s="18"/>
      <c r="L26" s="18"/>
      <c r="M26" s="18"/>
      <c r="N26" s="18"/>
      <c r="O26" s="18"/>
      <c r="P26" s="18">
        <v>9</v>
      </c>
      <c r="Q26" s="18">
        <v>0</v>
      </c>
      <c r="R26" s="18">
        <v>9</v>
      </c>
      <c r="S26" s="18">
        <v>0</v>
      </c>
      <c r="T26" s="19">
        <f>D26+F26+H26+J26+L26+N26+P26+R26</f>
        <v>18</v>
      </c>
      <c r="U26" s="19">
        <f>E26+G26+I26+K26+M26+O26+Q26+S26</f>
        <v>0</v>
      </c>
    </row>
    <row r="27" spans="1:21" s="30" customFormat="1" ht="15" customHeight="1" thickBot="1">
      <c r="A27" s="462" t="s">
        <v>28</v>
      </c>
      <c r="B27" s="377"/>
      <c r="C27" s="378"/>
      <c r="D27" s="41">
        <f t="shared" ref="D27:U27" si="1">SUM(D14:D26)</f>
        <v>10</v>
      </c>
      <c r="E27" s="41">
        <f t="shared" si="1"/>
        <v>10</v>
      </c>
      <c r="F27" s="41">
        <f t="shared" si="1"/>
        <v>10</v>
      </c>
      <c r="G27" s="41">
        <f t="shared" si="1"/>
        <v>10</v>
      </c>
      <c r="H27" s="41">
        <f t="shared" si="1"/>
        <v>2</v>
      </c>
      <c r="I27" s="41">
        <f t="shared" si="1"/>
        <v>2</v>
      </c>
      <c r="J27" s="41">
        <f t="shared" si="1"/>
        <v>2</v>
      </c>
      <c r="K27" s="41">
        <f t="shared" si="1"/>
        <v>2</v>
      </c>
      <c r="L27" s="41">
        <f t="shared" si="1"/>
        <v>2</v>
      </c>
      <c r="M27" s="41">
        <f t="shared" si="1"/>
        <v>2</v>
      </c>
      <c r="N27" s="41">
        <f t="shared" si="1"/>
        <v>4</v>
      </c>
      <c r="O27" s="41">
        <f t="shared" si="1"/>
        <v>4</v>
      </c>
      <c r="P27" s="41">
        <f t="shared" si="1"/>
        <v>9</v>
      </c>
      <c r="Q27" s="41">
        <f t="shared" si="1"/>
        <v>0</v>
      </c>
      <c r="R27" s="41">
        <f t="shared" si="1"/>
        <v>9</v>
      </c>
      <c r="S27" s="41">
        <f t="shared" si="1"/>
        <v>0</v>
      </c>
      <c r="T27" s="41">
        <f t="shared" si="1"/>
        <v>48</v>
      </c>
      <c r="U27" s="41">
        <f t="shared" si="1"/>
        <v>30</v>
      </c>
    </row>
    <row r="28" spans="1:21" s="30" customFormat="1" ht="15" customHeight="1">
      <c r="A28" s="463" t="s">
        <v>45</v>
      </c>
      <c r="B28" s="382" t="s">
        <v>46</v>
      </c>
      <c r="C28" s="20" t="s">
        <v>47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4">
        <v>4</v>
      </c>
      <c r="U28" s="4">
        <v>4</v>
      </c>
    </row>
    <row r="29" spans="1:21" s="30" customFormat="1" ht="15" customHeight="1">
      <c r="A29" s="464"/>
      <c r="B29" s="383"/>
      <c r="C29" s="21" t="s">
        <v>48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6">
        <v>4</v>
      </c>
      <c r="U29" s="6">
        <v>4</v>
      </c>
    </row>
    <row r="30" spans="1:21" s="30" customFormat="1" ht="15" customHeight="1">
      <c r="A30" s="464"/>
      <c r="B30" s="383"/>
      <c r="C30" s="21" t="s">
        <v>49</v>
      </c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6">
        <v>4</v>
      </c>
      <c r="U30" s="6">
        <v>4</v>
      </c>
    </row>
    <row r="31" spans="1:21" s="30" customFormat="1" ht="15" customHeight="1">
      <c r="A31" s="464"/>
      <c r="B31" s="383"/>
      <c r="C31" s="22" t="s">
        <v>50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6">
        <v>4</v>
      </c>
      <c r="U31" s="6">
        <v>4</v>
      </c>
    </row>
    <row r="32" spans="1:21" s="30" customFormat="1" ht="15" customHeight="1">
      <c r="A32" s="464"/>
      <c r="B32" s="383"/>
      <c r="C32" s="5" t="s">
        <v>51</v>
      </c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23">
        <v>2</v>
      </c>
      <c r="U32" s="23">
        <v>2</v>
      </c>
    </row>
    <row r="33" spans="1:21" s="30" customFormat="1" ht="15" customHeight="1">
      <c r="A33" s="464"/>
      <c r="B33" s="383"/>
      <c r="C33" s="21" t="s">
        <v>52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6">
        <v>4</v>
      </c>
      <c r="U33" s="6">
        <v>4</v>
      </c>
    </row>
    <row r="34" spans="1:21" s="30" customFormat="1" ht="15" customHeight="1">
      <c r="A34" s="464"/>
      <c r="B34" s="383"/>
      <c r="C34" s="21" t="s">
        <v>53</v>
      </c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6">
        <v>4</v>
      </c>
      <c r="U34" s="6">
        <v>4</v>
      </c>
    </row>
    <row r="35" spans="1:21" s="30" customFormat="1" ht="15" customHeight="1">
      <c r="A35" s="464"/>
      <c r="B35" s="383"/>
      <c r="C35" s="21" t="s">
        <v>54</v>
      </c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6">
        <v>4</v>
      </c>
      <c r="U35" s="6">
        <v>4</v>
      </c>
    </row>
    <row r="36" spans="1:21" s="30" customFormat="1" ht="15" customHeight="1">
      <c r="A36" s="464"/>
      <c r="B36" s="383"/>
      <c r="C36" s="21" t="s">
        <v>55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6">
        <v>3</v>
      </c>
      <c r="U36" s="6">
        <v>4</v>
      </c>
    </row>
    <row r="37" spans="1:21" s="30" customFormat="1" ht="15" customHeight="1">
      <c r="A37" s="464"/>
      <c r="B37" s="383"/>
      <c r="C37" s="21" t="s">
        <v>56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6">
        <v>3</v>
      </c>
      <c r="U37" s="6">
        <v>4</v>
      </c>
    </row>
    <row r="38" spans="1:21" s="30" customFormat="1" ht="15" customHeight="1">
      <c r="A38" s="464"/>
      <c r="B38" s="465" t="s">
        <v>57</v>
      </c>
      <c r="C38" s="21" t="s">
        <v>58</v>
      </c>
      <c r="D38" s="36"/>
      <c r="E38" s="36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23">
        <v>4</v>
      </c>
      <c r="U38" s="23">
        <v>4</v>
      </c>
    </row>
    <row r="39" spans="1:21" s="30" customFormat="1" ht="15" customHeight="1">
      <c r="A39" s="464"/>
      <c r="B39" s="465"/>
      <c r="C39" s="21" t="s">
        <v>59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23">
        <v>2</v>
      </c>
      <c r="U39" s="23">
        <v>2</v>
      </c>
    </row>
    <row r="40" spans="1:21" s="30" customFormat="1" ht="15" customHeight="1">
      <c r="A40" s="464"/>
      <c r="B40" s="465"/>
      <c r="C40" s="24" t="s">
        <v>60</v>
      </c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23">
        <v>4</v>
      </c>
      <c r="U40" s="23">
        <v>4</v>
      </c>
    </row>
    <row r="41" spans="1:21" s="30" customFormat="1" ht="15" customHeight="1">
      <c r="A41" s="464"/>
      <c r="B41" s="465"/>
      <c r="C41" s="21" t="s">
        <v>61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23">
        <v>4</v>
      </c>
      <c r="U41" s="23">
        <v>4</v>
      </c>
    </row>
    <row r="42" spans="1:21" s="30" customFormat="1" ht="15" customHeight="1">
      <c r="A42" s="464"/>
      <c r="B42" s="465"/>
      <c r="C42" s="21" t="s">
        <v>62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23">
        <v>4</v>
      </c>
      <c r="U42" s="23">
        <v>4</v>
      </c>
    </row>
    <row r="43" spans="1:21" s="30" customFormat="1" ht="15" customHeight="1">
      <c r="A43" s="464"/>
      <c r="B43" s="465"/>
      <c r="C43" s="21" t="s">
        <v>63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23">
        <v>4</v>
      </c>
      <c r="U43" s="23">
        <v>4</v>
      </c>
    </row>
    <row r="44" spans="1:21" s="30" customFormat="1" ht="15" customHeight="1">
      <c r="A44" s="464"/>
      <c r="B44" s="465"/>
      <c r="C44" s="21" t="s">
        <v>64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23">
        <v>4</v>
      </c>
      <c r="U44" s="23">
        <v>4</v>
      </c>
    </row>
    <row r="45" spans="1:21" s="30" customFormat="1" ht="15" customHeight="1">
      <c r="A45" s="464"/>
      <c r="B45" s="465"/>
      <c r="C45" s="21" t="s">
        <v>65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23">
        <v>4</v>
      </c>
      <c r="U45" s="23">
        <v>4</v>
      </c>
    </row>
    <row r="46" spans="1:21" s="30" customFormat="1" ht="15" customHeight="1">
      <c r="A46" s="464"/>
      <c r="B46" s="465"/>
      <c r="C46" s="21" t="s">
        <v>66</v>
      </c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23">
        <v>2</v>
      </c>
      <c r="U46" s="23">
        <v>2</v>
      </c>
    </row>
    <row r="47" spans="1:21" s="30" customFormat="1" ht="15" customHeight="1">
      <c r="A47" s="468" t="s">
        <v>67</v>
      </c>
      <c r="B47" s="470" t="s">
        <v>68</v>
      </c>
      <c r="C47" s="21" t="s">
        <v>72</v>
      </c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23">
        <v>4</v>
      </c>
      <c r="U47" s="23">
        <v>4</v>
      </c>
    </row>
    <row r="48" spans="1:21" s="30" customFormat="1" ht="15" customHeight="1">
      <c r="A48" s="469"/>
      <c r="B48" s="390"/>
      <c r="C48" s="5" t="s">
        <v>69</v>
      </c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23">
        <v>4</v>
      </c>
      <c r="U48" s="23">
        <v>4</v>
      </c>
    </row>
    <row r="49" spans="1:21" s="30" customFormat="1" ht="15" customHeight="1">
      <c r="A49" s="469"/>
      <c r="B49" s="390"/>
      <c r="C49" s="21" t="s">
        <v>70</v>
      </c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23">
        <v>4</v>
      </c>
      <c r="U49" s="23">
        <v>4</v>
      </c>
    </row>
    <row r="50" spans="1:21" s="30" customFormat="1" ht="15" customHeight="1">
      <c r="A50" s="469"/>
      <c r="B50" s="390"/>
      <c r="C50" s="21" t="s">
        <v>71</v>
      </c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23">
        <v>4</v>
      </c>
      <c r="U50" s="23">
        <v>4</v>
      </c>
    </row>
    <row r="51" spans="1:21" s="30" customFormat="1" ht="15" customHeight="1">
      <c r="A51" s="469"/>
      <c r="B51" s="390"/>
      <c r="C51" s="31" t="s">
        <v>73</v>
      </c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23">
        <v>4</v>
      </c>
      <c r="U51" s="23">
        <v>4</v>
      </c>
    </row>
    <row r="52" spans="1:21" s="30" customFormat="1" ht="15" customHeight="1">
      <c r="A52" s="469"/>
      <c r="B52" s="390"/>
      <c r="C52" s="24" t="s">
        <v>74</v>
      </c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23">
        <v>4</v>
      </c>
      <c r="U52" s="23">
        <v>4</v>
      </c>
    </row>
    <row r="53" spans="1:21" s="30" customFormat="1" ht="15" customHeight="1">
      <c r="A53" s="469"/>
      <c r="B53" s="390"/>
      <c r="C53" s="21" t="s">
        <v>75</v>
      </c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23">
        <v>4</v>
      </c>
      <c r="U53" s="23">
        <v>4</v>
      </c>
    </row>
    <row r="54" spans="1:21" s="30" customFormat="1" ht="15" customHeight="1">
      <c r="A54" s="469"/>
      <c r="B54" s="471"/>
      <c r="C54" s="5" t="s">
        <v>76</v>
      </c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23">
        <v>4</v>
      </c>
      <c r="U54" s="23">
        <v>4</v>
      </c>
    </row>
    <row r="55" spans="1:21" s="30" customFormat="1" ht="15" customHeight="1">
      <c r="A55" s="469"/>
      <c r="B55" s="465" t="s">
        <v>77</v>
      </c>
      <c r="C55" s="5" t="s">
        <v>78</v>
      </c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23">
        <v>2</v>
      </c>
      <c r="U55" s="23">
        <v>2</v>
      </c>
    </row>
    <row r="56" spans="1:21" s="30" customFormat="1" ht="15" customHeight="1">
      <c r="A56" s="469"/>
      <c r="B56" s="465"/>
      <c r="C56" s="5" t="s">
        <v>79</v>
      </c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23">
        <v>2</v>
      </c>
      <c r="U56" s="23">
        <v>2</v>
      </c>
    </row>
    <row r="57" spans="1:21" s="30" customFormat="1" ht="15" customHeight="1">
      <c r="A57" s="469"/>
      <c r="B57" s="465"/>
      <c r="C57" s="24" t="s">
        <v>80</v>
      </c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23">
        <v>2</v>
      </c>
      <c r="U57" s="23">
        <v>2</v>
      </c>
    </row>
    <row r="58" spans="1:21" s="30" customFormat="1" ht="15" customHeight="1">
      <c r="A58" s="469"/>
      <c r="B58" s="465"/>
      <c r="C58" s="21" t="s">
        <v>81</v>
      </c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23">
        <v>2</v>
      </c>
      <c r="U58" s="23">
        <v>2</v>
      </c>
    </row>
    <row r="59" spans="1:21" s="30" customFormat="1" ht="15" customHeight="1">
      <c r="A59" s="469"/>
      <c r="B59" s="465"/>
      <c r="C59" s="5" t="s">
        <v>82</v>
      </c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23">
        <v>2</v>
      </c>
      <c r="U59" s="23">
        <v>2</v>
      </c>
    </row>
    <row r="60" spans="1:21" s="30" customFormat="1" ht="15" customHeight="1">
      <c r="A60" s="469"/>
      <c r="B60" s="465"/>
      <c r="C60" s="24" t="s">
        <v>83</v>
      </c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23">
        <v>2</v>
      </c>
      <c r="U60" s="23">
        <v>2</v>
      </c>
    </row>
    <row r="61" spans="1:21" s="30" customFormat="1" ht="15" customHeight="1">
      <c r="A61" s="469"/>
      <c r="B61" s="465"/>
      <c r="C61" s="5" t="s">
        <v>51</v>
      </c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23">
        <v>2</v>
      </c>
      <c r="U61" s="23">
        <v>2</v>
      </c>
    </row>
    <row r="62" spans="1:21" s="30" customFormat="1" ht="15" customHeight="1">
      <c r="A62" s="469"/>
      <c r="B62" s="465"/>
      <c r="C62" s="21" t="s">
        <v>66</v>
      </c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23">
        <v>2</v>
      </c>
      <c r="U62" s="23">
        <v>2</v>
      </c>
    </row>
    <row r="63" spans="1:21" s="30" customFormat="1" ht="15" customHeight="1">
      <c r="A63" s="469"/>
      <c r="B63" s="465"/>
      <c r="C63" s="5" t="s">
        <v>84</v>
      </c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23">
        <v>2</v>
      </c>
      <c r="U63" s="23">
        <v>2</v>
      </c>
    </row>
    <row r="64" spans="1:21" s="30" customFormat="1" ht="15" customHeight="1">
      <c r="A64" s="469"/>
      <c r="B64" s="465"/>
      <c r="C64" s="5" t="s">
        <v>85</v>
      </c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23">
        <v>2</v>
      </c>
      <c r="U64" s="23">
        <v>2</v>
      </c>
    </row>
    <row r="65" spans="1:21" s="30" customFormat="1" ht="15" customHeight="1">
      <c r="A65" s="469"/>
      <c r="B65" s="465" t="s">
        <v>86</v>
      </c>
      <c r="C65" s="5" t="s">
        <v>87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23">
        <v>2</v>
      </c>
      <c r="U65" s="23">
        <v>2</v>
      </c>
    </row>
    <row r="66" spans="1:21" s="30" customFormat="1" ht="15" customHeight="1">
      <c r="A66" s="469"/>
      <c r="B66" s="465"/>
      <c r="C66" s="5" t="s">
        <v>88</v>
      </c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23">
        <v>2</v>
      </c>
      <c r="U66" s="23">
        <v>2</v>
      </c>
    </row>
    <row r="67" spans="1:21" s="30" customFormat="1" ht="15" customHeight="1">
      <c r="A67" s="469"/>
      <c r="B67" s="465"/>
      <c r="C67" s="5" t="s">
        <v>89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23">
        <v>2</v>
      </c>
      <c r="U67" s="23">
        <v>2</v>
      </c>
    </row>
    <row r="68" spans="1:21" s="30" customFormat="1" ht="15" customHeight="1">
      <c r="A68" s="469"/>
      <c r="B68" s="465"/>
      <c r="C68" s="5" t="s">
        <v>90</v>
      </c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23">
        <v>2</v>
      </c>
      <c r="U68" s="23">
        <v>2</v>
      </c>
    </row>
    <row r="69" spans="1:21" s="30" customFormat="1" ht="15" customHeight="1">
      <c r="A69" s="469"/>
      <c r="B69" s="465"/>
      <c r="C69" s="5" t="s">
        <v>91</v>
      </c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23">
        <v>2</v>
      </c>
      <c r="U69" s="23">
        <v>2</v>
      </c>
    </row>
    <row r="70" spans="1:21" s="30" customFormat="1" ht="15" customHeight="1">
      <c r="A70" s="469"/>
      <c r="B70" s="472"/>
      <c r="C70" s="35" t="s">
        <v>92</v>
      </c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6">
        <v>2</v>
      </c>
      <c r="U70" s="46">
        <v>2</v>
      </c>
    </row>
    <row r="71" spans="1:21" s="30" customFormat="1" ht="15" customHeight="1">
      <c r="A71" s="473" t="s">
        <v>93</v>
      </c>
      <c r="B71" s="474"/>
      <c r="C71" s="474"/>
      <c r="D71" s="474"/>
      <c r="E71" s="474"/>
      <c r="F71" s="474"/>
      <c r="G71" s="474"/>
      <c r="H71" s="474"/>
      <c r="I71" s="474"/>
      <c r="J71" s="474"/>
      <c r="K71" s="474"/>
      <c r="L71" s="474"/>
      <c r="M71" s="474"/>
      <c r="N71" s="474"/>
      <c r="O71" s="474"/>
      <c r="P71" s="474"/>
      <c r="Q71" s="474"/>
      <c r="R71" s="474"/>
      <c r="S71" s="474"/>
      <c r="T71" s="474"/>
      <c r="U71" s="475"/>
    </row>
    <row r="72" spans="1:21" s="30" customFormat="1" ht="15" customHeight="1">
      <c r="A72" s="43" t="s">
        <v>1</v>
      </c>
      <c r="B72" s="432" t="s">
        <v>94</v>
      </c>
      <c r="C72" s="460"/>
      <c r="D72" s="460"/>
      <c r="E72" s="460"/>
      <c r="F72" s="460"/>
      <c r="G72" s="460"/>
      <c r="H72" s="460"/>
      <c r="I72" s="460"/>
      <c r="J72" s="460"/>
      <c r="K72" s="460"/>
      <c r="L72" s="460"/>
      <c r="M72" s="460"/>
      <c r="N72" s="460"/>
      <c r="O72" s="460"/>
      <c r="P72" s="460"/>
      <c r="Q72" s="460"/>
      <c r="R72" s="460"/>
      <c r="S72" s="460"/>
      <c r="T72" s="460"/>
      <c r="U72" s="461"/>
    </row>
    <row r="73" spans="1:21" s="30" customFormat="1" ht="16.5">
      <c r="A73" s="44" t="s">
        <v>2</v>
      </c>
      <c r="B73" s="449" t="s">
        <v>95</v>
      </c>
      <c r="C73" s="466"/>
      <c r="D73" s="466"/>
      <c r="E73" s="466"/>
      <c r="F73" s="466"/>
      <c r="G73" s="466"/>
      <c r="H73" s="466"/>
      <c r="I73" s="466"/>
      <c r="J73" s="466"/>
      <c r="K73" s="466"/>
      <c r="L73" s="466"/>
      <c r="M73" s="466"/>
      <c r="N73" s="466"/>
      <c r="O73" s="466"/>
      <c r="P73" s="466"/>
      <c r="Q73" s="466"/>
      <c r="R73" s="466"/>
      <c r="S73" s="466"/>
      <c r="T73" s="466"/>
      <c r="U73" s="467"/>
    </row>
    <row r="74" spans="1:21" s="30" customFormat="1" ht="13.5" customHeight="1">
      <c r="A74" s="44"/>
      <c r="B74" s="476" t="s">
        <v>96</v>
      </c>
      <c r="C74" s="476"/>
      <c r="D74" s="476"/>
      <c r="E74" s="476"/>
      <c r="F74" s="476"/>
      <c r="G74" s="476"/>
      <c r="H74" s="476"/>
      <c r="I74" s="476"/>
      <c r="J74" s="476"/>
      <c r="K74" s="476"/>
      <c r="L74" s="476"/>
      <c r="M74" s="476"/>
      <c r="N74" s="476"/>
      <c r="O74" s="476"/>
      <c r="P74" s="476"/>
      <c r="Q74" s="476"/>
      <c r="R74" s="476"/>
      <c r="S74" s="476"/>
      <c r="T74" s="476"/>
      <c r="U74" s="477"/>
    </row>
    <row r="75" spans="1:21" s="30" customFormat="1" ht="15" customHeight="1">
      <c r="A75" s="43" t="s">
        <v>3</v>
      </c>
      <c r="B75" s="432" t="s">
        <v>97</v>
      </c>
      <c r="C75" s="460"/>
      <c r="D75" s="460"/>
      <c r="E75" s="460"/>
      <c r="F75" s="460"/>
      <c r="G75" s="460"/>
      <c r="H75" s="460"/>
      <c r="I75" s="460"/>
      <c r="J75" s="460"/>
      <c r="K75" s="460"/>
      <c r="L75" s="460"/>
      <c r="M75" s="460"/>
      <c r="N75" s="460"/>
      <c r="O75" s="460"/>
      <c r="P75" s="460"/>
      <c r="Q75" s="460"/>
      <c r="R75" s="460"/>
      <c r="S75" s="460"/>
      <c r="T75" s="460"/>
      <c r="U75" s="461"/>
    </row>
    <row r="76" spans="1:21" s="30" customFormat="1" ht="15" customHeight="1">
      <c r="A76" s="43" t="s">
        <v>4</v>
      </c>
      <c r="B76" s="432" t="s">
        <v>550</v>
      </c>
      <c r="C76" s="460"/>
      <c r="D76" s="460"/>
      <c r="E76" s="460"/>
      <c r="F76" s="460"/>
      <c r="G76" s="460"/>
      <c r="H76" s="460"/>
      <c r="I76" s="460"/>
      <c r="J76" s="460"/>
      <c r="K76" s="460"/>
      <c r="L76" s="460"/>
      <c r="M76" s="460"/>
      <c r="N76" s="460"/>
      <c r="O76" s="460"/>
      <c r="P76" s="460"/>
      <c r="Q76" s="460"/>
      <c r="R76" s="460"/>
      <c r="S76" s="460"/>
      <c r="T76" s="460"/>
      <c r="U76" s="461"/>
    </row>
    <row r="77" spans="1:21" s="30" customFormat="1" ht="15" customHeight="1">
      <c r="A77" s="43"/>
      <c r="B77" s="432" t="s">
        <v>98</v>
      </c>
      <c r="C77" s="460"/>
      <c r="D77" s="460"/>
      <c r="E77" s="460"/>
      <c r="F77" s="460"/>
      <c r="G77" s="460"/>
      <c r="H77" s="460"/>
      <c r="I77" s="460"/>
      <c r="J77" s="460"/>
      <c r="K77" s="460"/>
      <c r="L77" s="460"/>
      <c r="M77" s="460"/>
      <c r="N77" s="460"/>
      <c r="O77" s="460"/>
      <c r="P77" s="460"/>
      <c r="Q77" s="460"/>
      <c r="R77" s="460"/>
      <c r="S77" s="460"/>
      <c r="T77" s="460"/>
      <c r="U77" s="461"/>
    </row>
    <row r="78" spans="1:21" s="30" customFormat="1" ht="29.25" customHeight="1">
      <c r="A78" s="43"/>
      <c r="B78" s="441" t="s">
        <v>552</v>
      </c>
      <c r="C78" s="466"/>
      <c r="D78" s="466"/>
      <c r="E78" s="466"/>
      <c r="F78" s="466"/>
      <c r="G78" s="466"/>
      <c r="H78" s="466"/>
      <c r="I78" s="466"/>
      <c r="J78" s="466"/>
      <c r="K78" s="466"/>
      <c r="L78" s="466"/>
      <c r="M78" s="466"/>
      <c r="N78" s="466"/>
      <c r="O78" s="466"/>
      <c r="P78" s="466"/>
      <c r="Q78" s="466"/>
      <c r="R78" s="466"/>
      <c r="S78" s="466"/>
      <c r="T78" s="466"/>
      <c r="U78" s="467"/>
    </row>
    <row r="79" spans="1:21" s="30" customFormat="1" ht="15" customHeight="1">
      <c r="A79" s="43" t="s">
        <v>5</v>
      </c>
      <c r="B79" s="432" t="s">
        <v>99</v>
      </c>
      <c r="C79" s="460"/>
      <c r="D79" s="460"/>
      <c r="E79" s="460"/>
      <c r="F79" s="460"/>
      <c r="G79" s="460"/>
      <c r="H79" s="460"/>
      <c r="I79" s="460"/>
      <c r="J79" s="460"/>
      <c r="K79" s="460"/>
      <c r="L79" s="460"/>
      <c r="M79" s="460"/>
      <c r="N79" s="460"/>
      <c r="O79" s="460"/>
      <c r="P79" s="460"/>
      <c r="Q79" s="460"/>
      <c r="R79" s="460"/>
      <c r="S79" s="460"/>
      <c r="T79" s="460"/>
      <c r="U79" s="461"/>
    </row>
    <row r="80" spans="1:21" s="30" customFormat="1" ht="15" customHeight="1">
      <c r="A80" s="43"/>
      <c r="B80" s="432" t="s">
        <v>563</v>
      </c>
      <c r="C80" s="460"/>
      <c r="D80" s="460"/>
      <c r="E80" s="460"/>
      <c r="F80" s="460"/>
      <c r="G80" s="460"/>
      <c r="H80" s="460"/>
      <c r="I80" s="460"/>
      <c r="J80" s="460"/>
      <c r="K80" s="460"/>
      <c r="L80" s="460"/>
      <c r="M80" s="460"/>
      <c r="N80" s="460"/>
      <c r="O80" s="460"/>
      <c r="P80" s="460"/>
      <c r="Q80" s="460"/>
      <c r="R80" s="460"/>
      <c r="S80" s="460"/>
      <c r="T80" s="460"/>
      <c r="U80" s="461"/>
    </row>
    <row r="81" spans="1:21" s="30" customFormat="1" ht="15" customHeight="1">
      <c r="A81" s="43"/>
      <c r="B81" s="432" t="s">
        <v>564</v>
      </c>
      <c r="C81" s="460"/>
      <c r="D81" s="460"/>
      <c r="E81" s="460"/>
      <c r="F81" s="460"/>
      <c r="G81" s="460"/>
      <c r="H81" s="460"/>
      <c r="I81" s="460"/>
      <c r="J81" s="460"/>
      <c r="K81" s="460"/>
      <c r="L81" s="460"/>
      <c r="M81" s="460"/>
      <c r="N81" s="460"/>
      <c r="O81" s="460"/>
      <c r="P81" s="460"/>
      <c r="Q81" s="460"/>
      <c r="R81" s="460"/>
      <c r="S81" s="460"/>
      <c r="T81" s="460"/>
      <c r="U81" s="461"/>
    </row>
    <row r="82" spans="1:21" s="30" customFormat="1" ht="15" customHeight="1">
      <c r="A82" s="43" t="s">
        <v>100</v>
      </c>
      <c r="B82" s="432" t="s">
        <v>101</v>
      </c>
      <c r="C82" s="460"/>
      <c r="D82" s="460"/>
      <c r="E82" s="460"/>
      <c r="F82" s="460"/>
      <c r="G82" s="460"/>
      <c r="H82" s="460"/>
      <c r="I82" s="460"/>
      <c r="J82" s="460"/>
      <c r="K82" s="460"/>
      <c r="L82" s="460"/>
      <c r="M82" s="460"/>
      <c r="N82" s="460"/>
      <c r="O82" s="460"/>
      <c r="P82" s="460"/>
      <c r="Q82" s="460"/>
      <c r="R82" s="460"/>
      <c r="S82" s="460"/>
      <c r="T82" s="460"/>
      <c r="U82" s="461"/>
    </row>
    <row r="83" spans="1:21" s="30" customFormat="1" ht="15" customHeight="1">
      <c r="A83" s="43"/>
      <c r="B83" s="432" t="s">
        <v>102</v>
      </c>
      <c r="C83" s="460"/>
      <c r="D83" s="460"/>
      <c r="E83" s="460"/>
      <c r="F83" s="460"/>
      <c r="G83" s="460"/>
      <c r="H83" s="460"/>
      <c r="I83" s="460"/>
      <c r="J83" s="460"/>
      <c r="K83" s="460"/>
      <c r="L83" s="460"/>
      <c r="M83" s="460"/>
      <c r="N83" s="460"/>
      <c r="O83" s="460"/>
      <c r="P83" s="460"/>
      <c r="Q83" s="460"/>
      <c r="R83" s="460"/>
      <c r="S83" s="460"/>
      <c r="T83" s="460"/>
      <c r="U83" s="461"/>
    </row>
    <row r="84" spans="1:21" s="30" customFormat="1" ht="16.5">
      <c r="A84" s="45" t="s">
        <v>103</v>
      </c>
      <c r="B84" s="457" t="s">
        <v>104</v>
      </c>
      <c r="C84" s="458"/>
      <c r="D84" s="458"/>
      <c r="E84" s="458"/>
      <c r="F84" s="458"/>
      <c r="G84" s="458"/>
      <c r="H84" s="458"/>
      <c r="I84" s="458"/>
      <c r="J84" s="458"/>
      <c r="K84" s="458"/>
      <c r="L84" s="458"/>
      <c r="M84" s="458"/>
      <c r="N84" s="458"/>
      <c r="O84" s="458"/>
      <c r="P84" s="458"/>
      <c r="Q84" s="458"/>
      <c r="R84" s="458"/>
      <c r="S84" s="458"/>
      <c r="T84" s="458"/>
      <c r="U84" s="459"/>
    </row>
  </sheetData>
  <mergeCells count="48">
    <mergeCell ref="A1:U1"/>
    <mergeCell ref="A2:U2"/>
    <mergeCell ref="A3:C3"/>
    <mergeCell ref="D3:G3"/>
    <mergeCell ref="H3:K3"/>
    <mergeCell ref="L3:O3"/>
    <mergeCell ref="P3:S3"/>
    <mergeCell ref="T3:T5"/>
    <mergeCell ref="U3:U5"/>
    <mergeCell ref="A4:B5"/>
    <mergeCell ref="N4:O4"/>
    <mergeCell ref="P4:Q4"/>
    <mergeCell ref="R4:S4"/>
    <mergeCell ref="D4:E4"/>
    <mergeCell ref="F4:G4"/>
    <mergeCell ref="H4:I4"/>
    <mergeCell ref="J4:K4"/>
    <mergeCell ref="L4:M4"/>
    <mergeCell ref="A13:C13"/>
    <mergeCell ref="A14:A26"/>
    <mergeCell ref="B14:B25"/>
    <mergeCell ref="A6:A12"/>
    <mergeCell ref="B6:B8"/>
    <mergeCell ref="B9:B10"/>
    <mergeCell ref="B12:C12"/>
    <mergeCell ref="C4:C5"/>
    <mergeCell ref="A27:C27"/>
    <mergeCell ref="A28:A46"/>
    <mergeCell ref="B28:B37"/>
    <mergeCell ref="B38:B46"/>
    <mergeCell ref="B78:U78"/>
    <mergeCell ref="A47:A70"/>
    <mergeCell ref="B47:B54"/>
    <mergeCell ref="B55:B64"/>
    <mergeCell ref="B65:B70"/>
    <mergeCell ref="A71:U71"/>
    <mergeCell ref="B72:U72"/>
    <mergeCell ref="B73:U73"/>
    <mergeCell ref="B74:U74"/>
    <mergeCell ref="B75:U75"/>
    <mergeCell ref="B76:U76"/>
    <mergeCell ref="B77:U77"/>
    <mergeCell ref="B84:U84"/>
    <mergeCell ref="B79:U79"/>
    <mergeCell ref="B80:U80"/>
    <mergeCell ref="B81:U81"/>
    <mergeCell ref="B82:U82"/>
    <mergeCell ref="B83:U83"/>
  </mergeCells>
  <phoneticPr fontId="4" type="noConversion"/>
  <pageMargins left="0.39370078740157483" right="0.19685039370078741" top="0.47244094488188981" bottom="0.27559055118110237" header="0.31496062992125984" footer="0.31496062992125984"/>
  <pageSetup paperSize="9" fitToHeight="0" orientation="portrait" r:id="rId1"/>
  <rowBreaks count="1" manualBreakCount="1">
    <brk id="46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已命名的範圍</vt:lpstr>
      </vt:variant>
      <vt:variant>
        <vt:i4>3</vt:i4>
      </vt:variant>
    </vt:vector>
  </HeadingPairs>
  <TitlesOfParts>
    <vt:vector size="9" baseType="lpstr">
      <vt:lpstr>104級</vt:lpstr>
      <vt:lpstr>105級</vt:lpstr>
      <vt:lpstr>106級</vt:lpstr>
      <vt:lpstr>107級</vt:lpstr>
      <vt:lpstr>108級</vt:lpstr>
      <vt:lpstr>109級</vt:lpstr>
      <vt:lpstr>'108級'!Print_Area</vt:lpstr>
      <vt:lpstr>'109級'!Print_Area</vt:lpstr>
      <vt:lpstr>'109級'!Print_Titles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2022-06-15T06:47:29Z</dcterms:modified>
</cp:coreProperties>
</file>